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8" windowWidth="8460" windowHeight="9312" activeTab="0"/>
  </bookViews>
  <sheets>
    <sheet name="Input" sheetId="1" r:id="rId1"/>
    <sheet name="MC2" sheetId="2" r:id="rId2"/>
    <sheet name="MC1" sheetId="3" r:id="rId3"/>
  </sheets>
  <definedNames/>
  <calcPr fullCalcOnLoad="1"/>
</workbook>
</file>

<file path=xl/sharedStrings.xml><?xml version="1.0" encoding="utf-8"?>
<sst xmlns="http://schemas.openxmlformats.org/spreadsheetml/2006/main" count="179" uniqueCount="58">
  <si>
    <t>Withdraw</t>
  </si>
  <si>
    <t>Capital</t>
  </si>
  <si>
    <t>Trend</t>
  </si>
  <si>
    <t>Bull</t>
  </si>
  <si>
    <t>Sideways</t>
  </si>
  <si>
    <t>Bear</t>
  </si>
  <si>
    <t>duration</t>
  </si>
  <si>
    <t>growth</t>
  </si>
  <si>
    <t>inflation</t>
  </si>
  <si>
    <t>gr dev</t>
  </si>
  <si>
    <t>inf dev</t>
  </si>
  <si>
    <t>Start with</t>
  </si>
  <si>
    <t>prob</t>
  </si>
  <si>
    <t>Year</t>
  </si>
  <si>
    <t>Max</t>
  </si>
  <si>
    <t>rand start</t>
  </si>
  <si>
    <t>rand from 1</t>
  </si>
  <si>
    <t>rand from 2</t>
  </si>
  <si>
    <t>rand fr 3</t>
  </si>
  <si>
    <t>portf</t>
  </si>
  <si>
    <t>start</t>
  </si>
  <si>
    <t>withdrawal</t>
  </si>
  <si>
    <t>ending</t>
  </si>
  <si>
    <t>infl</t>
  </si>
  <si>
    <t>bull</t>
  </si>
  <si>
    <t>sidew</t>
  </si>
  <si>
    <t>bear</t>
  </si>
  <si>
    <t>after</t>
  </si>
  <si>
    <t>Average Growth</t>
  </si>
  <si>
    <t>Secular Bullish</t>
  </si>
  <si>
    <t>Secular Sideways</t>
  </si>
  <si>
    <t>Secular Bear</t>
  </si>
  <si>
    <t>Inflation</t>
  </si>
  <si>
    <t>Growth Variation</t>
  </si>
  <si>
    <t>Inflation Variation</t>
  </si>
  <si>
    <t>%</t>
  </si>
  <si>
    <t>yrs</t>
  </si>
  <si>
    <t>Starting Capital:</t>
  </si>
  <si>
    <t>First Year Withdrawal:</t>
  </si>
  <si>
    <t>Maximum Length</t>
  </si>
  <si>
    <t>Standard Monte Carlo</t>
  </si>
  <si>
    <t>Two Layer Monte Carlo Simulation</t>
  </si>
  <si>
    <t>Probability of Depletion:</t>
  </si>
  <si>
    <t>at 95</t>
  </si>
  <si>
    <t>at 90</t>
  </si>
  <si>
    <t>at 85</t>
  </si>
  <si>
    <t>at 80</t>
  </si>
  <si>
    <t>at 75</t>
  </si>
  <si>
    <t>trend start yr</t>
  </si>
  <si>
    <t>POD</t>
  </si>
  <si>
    <t>equity</t>
  </si>
  <si>
    <t>balanced</t>
  </si>
  <si>
    <t>and redraw the charts)</t>
  </si>
  <si>
    <t>(Each click will run 100 simulations</t>
  </si>
  <si>
    <t>Why play with simulations? Use the actual market history since 1900!</t>
  </si>
  <si>
    <t>Otar Two-Layer Monte Carlo Simulator</t>
  </si>
  <si>
    <t>All</t>
  </si>
  <si>
    <t>Click here to download Otar Retirement Calculator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</si>
</sst>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#,##0.0"/>
    <numFmt numFmtId="167" formatCode="0.000"/>
  </numFmts>
  <fonts count="1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u val="single"/>
      <sz val="10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64" fontId="0" fillId="2" borderId="0" xfId="0" applyNumberFormat="1" applyFill="1" applyAlignment="1">
      <alignment/>
    </xf>
    <xf numFmtId="164" fontId="0" fillId="0" borderId="0" xfId="0" applyNumberFormat="1" applyAlignment="1">
      <alignment/>
    </xf>
    <xf numFmtId="0" fontId="0" fillId="3" borderId="0" xfId="0" applyFill="1" applyAlignment="1">
      <alignment/>
    </xf>
    <xf numFmtId="1" fontId="0" fillId="3" borderId="0" xfId="0" applyNumberFormat="1" applyFill="1" applyAlignment="1">
      <alignment/>
    </xf>
    <xf numFmtId="0" fontId="0" fillId="4" borderId="0" xfId="0" applyFill="1" applyAlignment="1">
      <alignment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0" fillId="5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3" fontId="1" fillId="2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166" fontId="1" fillId="2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166" fontId="1" fillId="2" borderId="2" xfId="0" applyNumberFormat="1" applyFont="1" applyFill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9" fontId="1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20" applyFont="1" applyAlignment="1">
      <alignment/>
    </xf>
    <xf numFmtId="0" fontId="3" fillId="6" borderId="4" xfId="0" applyFont="1" applyFill="1" applyBorder="1" applyAlignment="1">
      <alignment/>
    </xf>
    <xf numFmtId="0" fontId="0" fillId="6" borderId="5" xfId="0" applyFill="1" applyBorder="1" applyAlignment="1">
      <alignment/>
    </xf>
    <xf numFmtId="0" fontId="0" fillId="6" borderId="6" xfId="0" applyFill="1" applyBorder="1" applyAlignment="1">
      <alignment/>
    </xf>
    <xf numFmtId="0" fontId="0" fillId="6" borderId="7" xfId="0" applyFill="1" applyBorder="1" applyAlignment="1">
      <alignment/>
    </xf>
    <xf numFmtId="0" fontId="0" fillId="6" borderId="8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1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3" xfId="0" applyFill="1" applyBorder="1" applyAlignment="1">
      <alignment/>
    </xf>
    <xf numFmtId="0" fontId="3" fillId="7" borderId="4" xfId="0" applyFont="1" applyFill="1" applyBorder="1" applyAlignment="1">
      <alignment/>
    </xf>
    <xf numFmtId="0" fontId="1" fillId="7" borderId="5" xfId="0" applyFont="1" applyFill="1" applyBorder="1" applyAlignment="1">
      <alignment/>
    </xf>
    <xf numFmtId="0" fontId="1" fillId="7" borderId="6" xfId="0" applyFont="1" applyFill="1" applyBorder="1" applyAlignment="1">
      <alignment/>
    </xf>
    <xf numFmtId="0" fontId="1" fillId="7" borderId="7" xfId="0" applyFont="1" applyFill="1" applyBorder="1" applyAlignment="1">
      <alignment/>
    </xf>
    <xf numFmtId="0" fontId="1" fillId="7" borderId="8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1" fillId="7" borderId="1" xfId="0" applyFont="1" applyFill="1" applyBorder="1" applyAlignment="1">
      <alignment/>
    </xf>
    <xf numFmtId="0" fontId="1" fillId="7" borderId="2" xfId="0" applyFont="1" applyFill="1" applyBorder="1" applyAlignment="1">
      <alignment/>
    </xf>
    <xf numFmtId="0" fontId="1" fillId="7" borderId="3" xfId="0" applyFont="1" applyFill="1" applyBorder="1" applyAlignment="1">
      <alignment/>
    </xf>
    <xf numFmtId="164" fontId="1" fillId="3" borderId="0" xfId="0" applyNumberFormat="1" applyFont="1" applyFill="1" applyAlignment="1">
      <alignment/>
    </xf>
    <xf numFmtId="3" fontId="1" fillId="3" borderId="0" xfId="0" applyNumberFormat="1" applyFont="1" applyFill="1" applyBorder="1" applyAlignment="1">
      <alignment/>
    </xf>
    <xf numFmtId="166" fontId="1" fillId="3" borderId="0" xfId="0" applyNumberFormat="1" applyFont="1" applyFill="1" applyBorder="1" applyAlignment="1">
      <alignment/>
    </xf>
    <xf numFmtId="166" fontId="1" fillId="3" borderId="2" xfId="0" applyNumberFormat="1" applyFont="1" applyFill="1" applyBorder="1" applyAlignment="1">
      <alignment/>
    </xf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left"/>
    </xf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"/>
          <c:w val="0.976"/>
          <c:h val="1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MC2!$T$10:$T$40</c:f>
              <c:numCache>
                <c:ptCount val="31"/>
                <c:pt idx="0">
                  <c:v>1000000</c:v>
                </c:pt>
                <c:pt idx="1">
                  <c:v>1039055.25</c:v>
                </c:pt>
                <c:pt idx="2">
                  <c:v>1072956.39</c:v>
                </c:pt>
                <c:pt idx="3">
                  <c:v>1074585.21</c:v>
                </c:pt>
                <c:pt idx="4">
                  <c:v>1061313.94</c:v>
                </c:pt>
                <c:pt idx="5">
                  <c:v>1113325.64</c:v>
                </c:pt>
                <c:pt idx="6">
                  <c:v>1102318.05</c:v>
                </c:pt>
                <c:pt idx="7">
                  <c:v>1172070.9</c:v>
                </c:pt>
                <c:pt idx="8">
                  <c:v>1212216.46</c:v>
                </c:pt>
                <c:pt idx="9">
                  <c:v>1129571.85</c:v>
                </c:pt>
                <c:pt idx="10">
                  <c:v>1055738.74</c:v>
                </c:pt>
                <c:pt idx="11">
                  <c:v>975394.02</c:v>
                </c:pt>
                <c:pt idx="12">
                  <c:v>924054.66</c:v>
                </c:pt>
                <c:pt idx="13">
                  <c:v>947357.59</c:v>
                </c:pt>
                <c:pt idx="14">
                  <c:v>905720.48</c:v>
                </c:pt>
                <c:pt idx="15">
                  <c:v>871395.03</c:v>
                </c:pt>
                <c:pt idx="16">
                  <c:v>819970.32</c:v>
                </c:pt>
                <c:pt idx="17">
                  <c:v>741403.55</c:v>
                </c:pt>
                <c:pt idx="18">
                  <c:v>694859.56</c:v>
                </c:pt>
                <c:pt idx="19">
                  <c:v>647417.81</c:v>
                </c:pt>
                <c:pt idx="20">
                  <c:v>595164.52</c:v>
                </c:pt>
                <c:pt idx="21">
                  <c:v>517516.19</c:v>
                </c:pt>
                <c:pt idx="22">
                  <c:v>379577.14</c:v>
                </c:pt>
                <c:pt idx="23">
                  <c:v>265511.45</c:v>
                </c:pt>
                <c:pt idx="24">
                  <c:v>134880.46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MC2!$U$10:$U$40</c:f>
              <c:numCache>
                <c:ptCount val="31"/>
                <c:pt idx="0">
                  <c:v>1000000</c:v>
                </c:pt>
                <c:pt idx="1">
                  <c:v>1024083.27</c:v>
                </c:pt>
                <c:pt idx="2">
                  <c:v>923688.19</c:v>
                </c:pt>
                <c:pt idx="3">
                  <c:v>886512.34</c:v>
                </c:pt>
                <c:pt idx="4">
                  <c:v>878513.51</c:v>
                </c:pt>
                <c:pt idx="5">
                  <c:v>807332.26</c:v>
                </c:pt>
                <c:pt idx="6">
                  <c:v>806392.31</c:v>
                </c:pt>
                <c:pt idx="7">
                  <c:v>750209.39</c:v>
                </c:pt>
                <c:pt idx="8">
                  <c:v>721778.24</c:v>
                </c:pt>
                <c:pt idx="9">
                  <c:v>717145.96</c:v>
                </c:pt>
                <c:pt idx="10">
                  <c:v>734173.77</c:v>
                </c:pt>
                <c:pt idx="11">
                  <c:v>754641.82</c:v>
                </c:pt>
                <c:pt idx="12">
                  <c:v>743759.66</c:v>
                </c:pt>
                <c:pt idx="13">
                  <c:v>686972.67</c:v>
                </c:pt>
                <c:pt idx="14">
                  <c:v>668490.69</c:v>
                </c:pt>
                <c:pt idx="15">
                  <c:v>617834.57</c:v>
                </c:pt>
                <c:pt idx="16">
                  <c:v>576708.94</c:v>
                </c:pt>
                <c:pt idx="17">
                  <c:v>527189.24</c:v>
                </c:pt>
                <c:pt idx="18">
                  <c:v>486002.85</c:v>
                </c:pt>
                <c:pt idx="19">
                  <c:v>417277.16</c:v>
                </c:pt>
                <c:pt idx="20">
                  <c:v>339446.13</c:v>
                </c:pt>
                <c:pt idx="21">
                  <c:v>280683.19</c:v>
                </c:pt>
                <c:pt idx="22">
                  <c:v>185415.71</c:v>
                </c:pt>
                <c:pt idx="23">
                  <c:v>80686.87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MC2!$V$10:$V$40</c:f>
              <c:numCache>
                <c:ptCount val="31"/>
                <c:pt idx="0">
                  <c:v>1000000</c:v>
                </c:pt>
                <c:pt idx="1">
                  <c:v>1055339.83</c:v>
                </c:pt>
                <c:pt idx="2">
                  <c:v>987991.54</c:v>
                </c:pt>
                <c:pt idx="3">
                  <c:v>956305.27</c:v>
                </c:pt>
                <c:pt idx="4">
                  <c:v>886707.97</c:v>
                </c:pt>
                <c:pt idx="5">
                  <c:v>825555.92</c:v>
                </c:pt>
                <c:pt idx="6">
                  <c:v>749114.62</c:v>
                </c:pt>
                <c:pt idx="7">
                  <c:v>692902.85</c:v>
                </c:pt>
                <c:pt idx="8">
                  <c:v>659215.33</c:v>
                </c:pt>
                <c:pt idx="9">
                  <c:v>620711.68</c:v>
                </c:pt>
                <c:pt idx="10">
                  <c:v>596969.54</c:v>
                </c:pt>
                <c:pt idx="11">
                  <c:v>500947.92</c:v>
                </c:pt>
                <c:pt idx="12">
                  <c:v>422744.49</c:v>
                </c:pt>
                <c:pt idx="13">
                  <c:v>369767.65</c:v>
                </c:pt>
                <c:pt idx="14">
                  <c:v>284924.29</c:v>
                </c:pt>
                <c:pt idx="15">
                  <c:v>203976.53</c:v>
                </c:pt>
                <c:pt idx="16">
                  <c:v>106805.04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3"/>
          <c:order val="3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MC2!$W$10:$W$40</c:f>
              <c:numCache>
                <c:ptCount val="31"/>
                <c:pt idx="0">
                  <c:v>1000000</c:v>
                </c:pt>
                <c:pt idx="1">
                  <c:v>906404.92</c:v>
                </c:pt>
                <c:pt idx="2">
                  <c:v>971057.91</c:v>
                </c:pt>
                <c:pt idx="3">
                  <c:v>1033473.03</c:v>
                </c:pt>
                <c:pt idx="4">
                  <c:v>1106911.47</c:v>
                </c:pt>
                <c:pt idx="5">
                  <c:v>1156228.65</c:v>
                </c:pt>
                <c:pt idx="6">
                  <c:v>1168506.78</c:v>
                </c:pt>
                <c:pt idx="7">
                  <c:v>1257982.33</c:v>
                </c:pt>
                <c:pt idx="8">
                  <c:v>1352304.77</c:v>
                </c:pt>
                <c:pt idx="9">
                  <c:v>1423366.87</c:v>
                </c:pt>
                <c:pt idx="10">
                  <c:v>1419137.68</c:v>
                </c:pt>
                <c:pt idx="11">
                  <c:v>1566926.26</c:v>
                </c:pt>
                <c:pt idx="12">
                  <c:v>1571355.22</c:v>
                </c:pt>
                <c:pt idx="13">
                  <c:v>1707292.64</c:v>
                </c:pt>
                <c:pt idx="14">
                  <c:v>1755315.09</c:v>
                </c:pt>
                <c:pt idx="15">
                  <c:v>1879918.05</c:v>
                </c:pt>
                <c:pt idx="16">
                  <c:v>1897246.11</c:v>
                </c:pt>
                <c:pt idx="17">
                  <c:v>1926293.77</c:v>
                </c:pt>
                <c:pt idx="18">
                  <c:v>1955136.58</c:v>
                </c:pt>
                <c:pt idx="19">
                  <c:v>2134662.27</c:v>
                </c:pt>
                <c:pt idx="20">
                  <c:v>2280978.84</c:v>
                </c:pt>
                <c:pt idx="21">
                  <c:v>2137958.88</c:v>
                </c:pt>
                <c:pt idx="22">
                  <c:v>1967081.61</c:v>
                </c:pt>
                <c:pt idx="23">
                  <c:v>2040101.72</c:v>
                </c:pt>
                <c:pt idx="24">
                  <c:v>1993041.05</c:v>
                </c:pt>
                <c:pt idx="25">
                  <c:v>1972465.66</c:v>
                </c:pt>
                <c:pt idx="26">
                  <c:v>2020228.25</c:v>
                </c:pt>
                <c:pt idx="27">
                  <c:v>1888036.35</c:v>
                </c:pt>
                <c:pt idx="28">
                  <c:v>1815245.93</c:v>
                </c:pt>
                <c:pt idx="29">
                  <c:v>1871829.08</c:v>
                </c:pt>
                <c:pt idx="30">
                  <c:v>1937638.23</c:v>
                </c:pt>
              </c:numCache>
            </c:numRef>
          </c:yVal>
          <c:smooth val="1"/>
        </c:ser>
        <c:ser>
          <c:idx val="4"/>
          <c:order val="4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MC2!$X$10:$X$40</c:f>
              <c:numCache>
                <c:ptCount val="31"/>
                <c:pt idx="0">
                  <c:v>1000000</c:v>
                </c:pt>
                <c:pt idx="1">
                  <c:v>999674.96</c:v>
                </c:pt>
                <c:pt idx="2">
                  <c:v>1051500.49</c:v>
                </c:pt>
                <c:pt idx="3">
                  <c:v>1074403.83</c:v>
                </c:pt>
                <c:pt idx="4">
                  <c:v>1077546.97</c:v>
                </c:pt>
                <c:pt idx="5">
                  <c:v>1183416.03</c:v>
                </c:pt>
                <c:pt idx="6">
                  <c:v>1171402.71</c:v>
                </c:pt>
                <c:pt idx="7">
                  <c:v>1274073.29</c:v>
                </c:pt>
                <c:pt idx="8">
                  <c:v>1358845.07</c:v>
                </c:pt>
                <c:pt idx="9">
                  <c:v>1492598.79</c:v>
                </c:pt>
                <c:pt idx="10">
                  <c:v>1607615.76</c:v>
                </c:pt>
                <c:pt idx="11">
                  <c:v>1693235.04</c:v>
                </c:pt>
                <c:pt idx="12">
                  <c:v>1440854.06</c:v>
                </c:pt>
                <c:pt idx="13">
                  <c:v>1177253.11</c:v>
                </c:pt>
                <c:pt idx="14">
                  <c:v>1075133.04</c:v>
                </c:pt>
                <c:pt idx="15">
                  <c:v>951285.55</c:v>
                </c:pt>
                <c:pt idx="16">
                  <c:v>966453.16</c:v>
                </c:pt>
                <c:pt idx="17">
                  <c:v>1028821.85</c:v>
                </c:pt>
                <c:pt idx="18">
                  <c:v>1077488.82</c:v>
                </c:pt>
                <c:pt idx="19">
                  <c:v>1133254.16</c:v>
                </c:pt>
                <c:pt idx="20">
                  <c:v>1130767.08</c:v>
                </c:pt>
                <c:pt idx="21">
                  <c:v>1216938.26</c:v>
                </c:pt>
                <c:pt idx="22">
                  <c:v>1266145.13</c:v>
                </c:pt>
                <c:pt idx="23">
                  <c:v>1372603.7</c:v>
                </c:pt>
                <c:pt idx="24">
                  <c:v>1439447.09</c:v>
                </c:pt>
                <c:pt idx="25">
                  <c:v>1436457.14</c:v>
                </c:pt>
                <c:pt idx="26">
                  <c:v>1519353.71</c:v>
                </c:pt>
                <c:pt idx="27">
                  <c:v>1635542.89</c:v>
                </c:pt>
                <c:pt idx="28">
                  <c:v>1792174.7</c:v>
                </c:pt>
                <c:pt idx="29">
                  <c:v>1845467.1</c:v>
                </c:pt>
                <c:pt idx="30">
                  <c:v>1898375.3</c:v>
                </c:pt>
              </c:numCache>
            </c:numRef>
          </c:yVal>
          <c:smooth val="1"/>
        </c:ser>
        <c:ser>
          <c:idx val="5"/>
          <c:order val="5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MC2!$Y$10:$Y$40</c:f>
              <c:numCache>
                <c:ptCount val="31"/>
                <c:pt idx="0">
                  <c:v>1000000</c:v>
                </c:pt>
                <c:pt idx="1">
                  <c:v>1012187.87</c:v>
                </c:pt>
                <c:pt idx="2">
                  <c:v>1049726.46</c:v>
                </c:pt>
                <c:pt idx="3">
                  <c:v>1093094.76</c:v>
                </c:pt>
                <c:pt idx="4">
                  <c:v>1169266.38</c:v>
                </c:pt>
                <c:pt idx="5">
                  <c:v>1217944.34</c:v>
                </c:pt>
                <c:pt idx="6">
                  <c:v>1226897.39</c:v>
                </c:pt>
                <c:pt idx="7">
                  <c:v>1265860.37</c:v>
                </c:pt>
                <c:pt idx="8">
                  <c:v>1380566.52</c:v>
                </c:pt>
                <c:pt idx="9">
                  <c:v>1390456.96</c:v>
                </c:pt>
                <c:pt idx="10">
                  <c:v>1465029.38</c:v>
                </c:pt>
                <c:pt idx="11">
                  <c:v>1214506.99</c:v>
                </c:pt>
                <c:pt idx="12">
                  <c:v>1053053.1</c:v>
                </c:pt>
                <c:pt idx="13">
                  <c:v>982597.43</c:v>
                </c:pt>
                <c:pt idx="14">
                  <c:v>836168.1</c:v>
                </c:pt>
                <c:pt idx="15">
                  <c:v>819901.36</c:v>
                </c:pt>
                <c:pt idx="16">
                  <c:v>829254.41</c:v>
                </c:pt>
                <c:pt idx="17">
                  <c:v>840950.44</c:v>
                </c:pt>
                <c:pt idx="18">
                  <c:v>906720.9</c:v>
                </c:pt>
                <c:pt idx="19">
                  <c:v>966777.03</c:v>
                </c:pt>
                <c:pt idx="20">
                  <c:v>1049049.08</c:v>
                </c:pt>
                <c:pt idx="21">
                  <c:v>1103435.32</c:v>
                </c:pt>
                <c:pt idx="22">
                  <c:v>1099925.87</c:v>
                </c:pt>
                <c:pt idx="23">
                  <c:v>1131837.9</c:v>
                </c:pt>
                <c:pt idx="24">
                  <c:v>1150210.9</c:v>
                </c:pt>
                <c:pt idx="25">
                  <c:v>1136529.5</c:v>
                </c:pt>
                <c:pt idx="26">
                  <c:v>1193504.86</c:v>
                </c:pt>
                <c:pt idx="27">
                  <c:v>1227842.41</c:v>
                </c:pt>
                <c:pt idx="28">
                  <c:v>1242453.19</c:v>
                </c:pt>
                <c:pt idx="29">
                  <c:v>1313448.27</c:v>
                </c:pt>
                <c:pt idx="30">
                  <c:v>1346475.84</c:v>
                </c:pt>
              </c:numCache>
            </c:numRef>
          </c:yVal>
          <c:smooth val="1"/>
        </c:ser>
        <c:ser>
          <c:idx val="6"/>
          <c:order val="6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MC2!$Z$10:$Z$40</c:f>
              <c:numCache>
                <c:ptCount val="31"/>
                <c:pt idx="0">
                  <c:v>1000000</c:v>
                </c:pt>
                <c:pt idx="1">
                  <c:v>1023950.29</c:v>
                </c:pt>
                <c:pt idx="2">
                  <c:v>1059542.77</c:v>
                </c:pt>
                <c:pt idx="3">
                  <c:v>977018.39</c:v>
                </c:pt>
                <c:pt idx="4">
                  <c:v>891538.29</c:v>
                </c:pt>
                <c:pt idx="5">
                  <c:v>902200.91</c:v>
                </c:pt>
                <c:pt idx="6">
                  <c:v>791834.53</c:v>
                </c:pt>
                <c:pt idx="7">
                  <c:v>760428.48</c:v>
                </c:pt>
                <c:pt idx="8">
                  <c:v>645793.46</c:v>
                </c:pt>
                <c:pt idx="9">
                  <c:v>581811.55</c:v>
                </c:pt>
                <c:pt idx="10">
                  <c:v>525669.2</c:v>
                </c:pt>
                <c:pt idx="11">
                  <c:v>484941.35</c:v>
                </c:pt>
                <c:pt idx="12">
                  <c:v>430088.48</c:v>
                </c:pt>
                <c:pt idx="13">
                  <c:v>389803.6</c:v>
                </c:pt>
                <c:pt idx="14">
                  <c:v>340355.65</c:v>
                </c:pt>
                <c:pt idx="15">
                  <c:v>281133.4</c:v>
                </c:pt>
                <c:pt idx="16">
                  <c:v>217431.88</c:v>
                </c:pt>
                <c:pt idx="17">
                  <c:v>139826.35</c:v>
                </c:pt>
                <c:pt idx="18">
                  <c:v>43399.6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7"/>
          <c:order val="7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MC2!$AA$10:$AA$40</c:f>
              <c:numCache>
                <c:ptCount val="31"/>
                <c:pt idx="0">
                  <c:v>1000000</c:v>
                </c:pt>
                <c:pt idx="1">
                  <c:v>1003623.81</c:v>
                </c:pt>
                <c:pt idx="2">
                  <c:v>1045202.86</c:v>
                </c:pt>
                <c:pt idx="3">
                  <c:v>1113664.21</c:v>
                </c:pt>
                <c:pt idx="4">
                  <c:v>1194494.91</c:v>
                </c:pt>
                <c:pt idx="5">
                  <c:v>1316031.51</c:v>
                </c:pt>
                <c:pt idx="6">
                  <c:v>1402258.05</c:v>
                </c:pt>
                <c:pt idx="7">
                  <c:v>1479615.55</c:v>
                </c:pt>
                <c:pt idx="8">
                  <c:v>1183051.54</c:v>
                </c:pt>
                <c:pt idx="9">
                  <c:v>1010720.27</c:v>
                </c:pt>
                <c:pt idx="10">
                  <c:v>888103.74</c:v>
                </c:pt>
                <c:pt idx="11">
                  <c:v>761144.45</c:v>
                </c:pt>
                <c:pt idx="12">
                  <c:v>757254.93</c:v>
                </c:pt>
                <c:pt idx="13">
                  <c:v>812948.62</c:v>
                </c:pt>
                <c:pt idx="14">
                  <c:v>876267.74</c:v>
                </c:pt>
                <c:pt idx="15">
                  <c:v>947624.89</c:v>
                </c:pt>
                <c:pt idx="16">
                  <c:v>970093.31</c:v>
                </c:pt>
                <c:pt idx="17">
                  <c:v>1062293.51</c:v>
                </c:pt>
                <c:pt idx="18">
                  <c:v>1083714.39</c:v>
                </c:pt>
                <c:pt idx="19">
                  <c:v>1181365.19</c:v>
                </c:pt>
                <c:pt idx="20">
                  <c:v>1267947.07</c:v>
                </c:pt>
                <c:pt idx="21">
                  <c:v>1374991.6</c:v>
                </c:pt>
                <c:pt idx="22">
                  <c:v>1456749.74</c:v>
                </c:pt>
                <c:pt idx="23">
                  <c:v>1582305.89</c:v>
                </c:pt>
                <c:pt idx="24">
                  <c:v>1630343.48</c:v>
                </c:pt>
                <c:pt idx="25">
                  <c:v>1819623.44</c:v>
                </c:pt>
                <c:pt idx="26">
                  <c:v>1851558.26</c:v>
                </c:pt>
                <c:pt idx="27">
                  <c:v>2020394.08</c:v>
                </c:pt>
                <c:pt idx="28">
                  <c:v>2169966.58</c:v>
                </c:pt>
                <c:pt idx="29">
                  <c:v>2264954.59</c:v>
                </c:pt>
                <c:pt idx="30">
                  <c:v>1996910.83</c:v>
                </c:pt>
              </c:numCache>
            </c:numRef>
          </c:yVal>
          <c:smooth val="1"/>
        </c:ser>
        <c:ser>
          <c:idx val="8"/>
          <c:order val="8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MC2!$AB$10:$AB$40</c:f>
              <c:numCache>
                <c:ptCount val="31"/>
                <c:pt idx="0">
                  <c:v>1000000</c:v>
                </c:pt>
                <c:pt idx="1">
                  <c:v>973678.68</c:v>
                </c:pt>
                <c:pt idx="2">
                  <c:v>916142.67</c:v>
                </c:pt>
                <c:pt idx="3">
                  <c:v>942588.35</c:v>
                </c:pt>
                <c:pt idx="4">
                  <c:v>984285.14</c:v>
                </c:pt>
                <c:pt idx="5">
                  <c:v>871307.85</c:v>
                </c:pt>
                <c:pt idx="6">
                  <c:v>777084.3</c:v>
                </c:pt>
                <c:pt idx="7">
                  <c:v>781369.58</c:v>
                </c:pt>
                <c:pt idx="8">
                  <c:v>695532.38</c:v>
                </c:pt>
                <c:pt idx="9">
                  <c:v>694898.92</c:v>
                </c:pt>
                <c:pt idx="10">
                  <c:v>706711.84</c:v>
                </c:pt>
                <c:pt idx="11">
                  <c:v>665528.2</c:v>
                </c:pt>
                <c:pt idx="12">
                  <c:v>663703.02</c:v>
                </c:pt>
                <c:pt idx="13">
                  <c:v>672467.09</c:v>
                </c:pt>
                <c:pt idx="14">
                  <c:v>612316.52</c:v>
                </c:pt>
                <c:pt idx="15">
                  <c:v>608083.51</c:v>
                </c:pt>
                <c:pt idx="16">
                  <c:v>588597.52</c:v>
                </c:pt>
                <c:pt idx="17">
                  <c:v>533240.56</c:v>
                </c:pt>
                <c:pt idx="18">
                  <c:v>461113.67</c:v>
                </c:pt>
                <c:pt idx="19">
                  <c:v>389810.4</c:v>
                </c:pt>
                <c:pt idx="20">
                  <c:v>298552.87</c:v>
                </c:pt>
                <c:pt idx="21">
                  <c:v>220876.92</c:v>
                </c:pt>
                <c:pt idx="22">
                  <c:v>126113.02</c:v>
                </c:pt>
                <c:pt idx="23">
                  <c:v>18458.88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9"/>
          <c:order val="9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MC2!$AC$10:$AC$40</c:f>
              <c:numCache>
                <c:ptCount val="31"/>
                <c:pt idx="0">
                  <c:v>1000000</c:v>
                </c:pt>
                <c:pt idx="1">
                  <c:v>1004066.34</c:v>
                </c:pt>
                <c:pt idx="2">
                  <c:v>1046816.39</c:v>
                </c:pt>
                <c:pt idx="3">
                  <c:v>947610.59</c:v>
                </c:pt>
                <c:pt idx="4">
                  <c:v>866339.41</c:v>
                </c:pt>
                <c:pt idx="5">
                  <c:v>789734.19</c:v>
                </c:pt>
                <c:pt idx="6">
                  <c:v>718689.99</c:v>
                </c:pt>
                <c:pt idx="7">
                  <c:v>672673.3</c:v>
                </c:pt>
                <c:pt idx="8">
                  <c:v>573402.22</c:v>
                </c:pt>
                <c:pt idx="9">
                  <c:v>545628.78</c:v>
                </c:pt>
                <c:pt idx="10">
                  <c:v>502138.7</c:v>
                </c:pt>
                <c:pt idx="11">
                  <c:v>411340.33</c:v>
                </c:pt>
                <c:pt idx="12">
                  <c:v>358311.5</c:v>
                </c:pt>
                <c:pt idx="13">
                  <c:v>255684.76</c:v>
                </c:pt>
                <c:pt idx="14">
                  <c:v>137016.54</c:v>
                </c:pt>
                <c:pt idx="15">
                  <c:v>28675.64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0"/>
          <c:order val="10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MC2!$AD$10:$AD$40</c:f>
              <c:numCache>
                <c:ptCount val="31"/>
                <c:pt idx="0">
                  <c:v>1000000</c:v>
                </c:pt>
                <c:pt idx="1">
                  <c:v>909274.2</c:v>
                </c:pt>
                <c:pt idx="2">
                  <c:v>860783.52</c:v>
                </c:pt>
                <c:pt idx="3">
                  <c:v>853393.06</c:v>
                </c:pt>
                <c:pt idx="4">
                  <c:v>796549.65</c:v>
                </c:pt>
                <c:pt idx="5">
                  <c:v>694018.56</c:v>
                </c:pt>
                <c:pt idx="6">
                  <c:v>693670.97</c:v>
                </c:pt>
                <c:pt idx="7">
                  <c:v>694336</c:v>
                </c:pt>
                <c:pt idx="8">
                  <c:v>619001.24</c:v>
                </c:pt>
                <c:pt idx="9">
                  <c:v>526725.29</c:v>
                </c:pt>
                <c:pt idx="10">
                  <c:v>480976.98</c:v>
                </c:pt>
                <c:pt idx="11">
                  <c:v>445441.22</c:v>
                </c:pt>
                <c:pt idx="12">
                  <c:v>383868.47</c:v>
                </c:pt>
                <c:pt idx="13">
                  <c:v>325706.11</c:v>
                </c:pt>
                <c:pt idx="14">
                  <c:v>207653.9</c:v>
                </c:pt>
                <c:pt idx="15">
                  <c:v>93024.05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1"/>
          <c:order val="11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MC2!$AE$10:$AE$40</c:f>
              <c:numCache>
                <c:ptCount val="31"/>
                <c:pt idx="0">
                  <c:v>1000000</c:v>
                </c:pt>
                <c:pt idx="1">
                  <c:v>1044407</c:v>
                </c:pt>
                <c:pt idx="2">
                  <c:v>1047576.18</c:v>
                </c:pt>
                <c:pt idx="3">
                  <c:v>1053342.7</c:v>
                </c:pt>
                <c:pt idx="4">
                  <c:v>1041817.57</c:v>
                </c:pt>
                <c:pt idx="5">
                  <c:v>1090033.74</c:v>
                </c:pt>
                <c:pt idx="6">
                  <c:v>1096454.16</c:v>
                </c:pt>
                <c:pt idx="7">
                  <c:v>1147293.67</c:v>
                </c:pt>
                <c:pt idx="8">
                  <c:v>1156552.66</c:v>
                </c:pt>
                <c:pt idx="9">
                  <c:v>1195139.53</c:v>
                </c:pt>
                <c:pt idx="10">
                  <c:v>1277860.8</c:v>
                </c:pt>
                <c:pt idx="11">
                  <c:v>1279968.13</c:v>
                </c:pt>
                <c:pt idx="12">
                  <c:v>1350351.67</c:v>
                </c:pt>
                <c:pt idx="13">
                  <c:v>1383952.26</c:v>
                </c:pt>
                <c:pt idx="14">
                  <c:v>1453286.91</c:v>
                </c:pt>
                <c:pt idx="15">
                  <c:v>1467391.26</c:v>
                </c:pt>
                <c:pt idx="16">
                  <c:v>1595632.72</c:v>
                </c:pt>
                <c:pt idx="17">
                  <c:v>1580478.3</c:v>
                </c:pt>
                <c:pt idx="18">
                  <c:v>1664770.99</c:v>
                </c:pt>
                <c:pt idx="19">
                  <c:v>1656786.84</c:v>
                </c:pt>
                <c:pt idx="20">
                  <c:v>1524194.78</c:v>
                </c:pt>
                <c:pt idx="21">
                  <c:v>1297966.34</c:v>
                </c:pt>
                <c:pt idx="22">
                  <c:v>1223585.73</c:v>
                </c:pt>
                <c:pt idx="23">
                  <c:v>969700.13</c:v>
                </c:pt>
                <c:pt idx="24">
                  <c:v>963048.11</c:v>
                </c:pt>
                <c:pt idx="25">
                  <c:v>996698.04</c:v>
                </c:pt>
                <c:pt idx="26">
                  <c:v>1011287.23</c:v>
                </c:pt>
                <c:pt idx="27">
                  <c:v>1040825.43</c:v>
                </c:pt>
                <c:pt idx="28">
                  <c:v>1126609.35</c:v>
                </c:pt>
                <c:pt idx="29">
                  <c:v>1220733.82</c:v>
                </c:pt>
                <c:pt idx="30">
                  <c:v>1261116.53</c:v>
                </c:pt>
              </c:numCache>
            </c:numRef>
          </c:yVal>
          <c:smooth val="1"/>
        </c:ser>
        <c:ser>
          <c:idx val="12"/>
          <c:order val="12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MC2!$AF$10:$AF$40</c:f>
              <c:numCache>
                <c:ptCount val="31"/>
                <c:pt idx="0">
                  <c:v>1000000</c:v>
                </c:pt>
                <c:pt idx="1">
                  <c:v>987581.24</c:v>
                </c:pt>
                <c:pt idx="2">
                  <c:v>978737.33</c:v>
                </c:pt>
                <c:pt idx="3">
                  <c:v>1060609.82</c:v>
                </c:pt>
                <c:pt idx="4">
                  <c:v>1049337.74</c:v>
                </c:pt>
                <c:pt idx="5">
                  <c:v>1144338.17</c:v>
                </c:pt>
                <c:pt idx="6">
                  <c:v>1245264.05</c:v>
                </c:pt>
                <c:pt idx="7">
                  <c:v>1266759.38</c:v>
                </c:pt>
                <c:pt idx="8">
                  <c:v>1300722.56</c:v>
                </c:pt>
                <c:pt idx="9">
                  <c:v>1212198.07</c:v>
                </c:pt>
                <c:pt idx="10">
                  <c:v>1128730.54</c:v>
                </c:pt>
                <c:pt idx="11">
                  <c:v>990387.64</c:v>
                </c:pt>
                <c:pt idx="12">
                  <c:v>805845.96</c:v>
                </c:pt>
                <c:pt idx="13">
                  <c:v>847471.23</c:v>
                </c:pt>
                <c:pt idx="14">
                  <c:v>899442.91</c:v>
                </c:pt>
                <c:pt idx="15">
                  <c:v>925125.51</c:v>
                </c:pt>
                <c:pt idx="16">
                  <c:v>918522.02</c:v>
                </c:pt>
                <c:pt idx="17">
                  <c:v>900203.1</c:v>
                </c:pt>
                <c:pt idx="18">
                  <c:v>888280.26</c:v>
                </c:pt>
                <c:pt idx="19">
                  <c:v>940935.36</c:v>
                </c:pt>
                <c:pt idx="20">
                  <c:v>922729.23</c:v>
                </c:pt>
                <c:pt idx="21">
                  <c:v>962553.15</c:v>
                </c:pt>
                <c:pt idx="22">
                  <c:v>958994.96</c:v>
                </c:pt>
                <c:pt idx="23">
                  <c:v>933810.88</c:v>
                </c:pt>
                <c:pt idx="24">
                  <c:v>926175.28</c:v>
                </c:pt>
                <c:pt idx="25">
                  <c:v>944204.37</c:v>
                </c:pt>
                <c:pt idx="26">
                  <c:v>933345.59</c:v>
                </c:pt>
                <c:pt idx="27">
                  <c:v>953234.54</c:v>
                </c:pt>
                <c:pt idx="28">
                  <c:v>961295.06</c:v>
                </c:pt>
                <c:pt idx="29">
                  <c:v>923292.65</c:v>
                </c:pt>
                <c:pt idx="30">
                  <c:v>942394.83</c:v>
                </c:pt>
              </c:numCache>
            </c:numRef>
          </c:yVal>
          <c:smooth val="1"/>
        </c:ser>
        <c:ser>
          <c:idx val="13"/>
          <c:order val="13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MC2!$AG$10:$AG$40</c:f>
              <c:numCache>
                <c:ptCount val="31"/>
                <c:pt idx="0">
                  <c:v>1000000</c:v>
                </c:pt>
                <c:pt idx="1">
                  <c:v>1055950.56</c:v>
                </c:pt>
                <c:pt idx="2">
                  <c:v>1097333.26</c:v>
                </c:pt>
                <c:pt idx="3">
                  <c:v>1098525.65</c:v>
                </c:pt>
                <c:pt idx="4">
                  <c:v>1189423.52</c:v>
                </c:pt>
                <c:pt idx="5">
                  <c:v>1213031.45</c:v>
                </c:pt>
                <c:pt idx="6">
                  <c:v>1291247.83</c:v>
                </c:pt>
                <c:pt idx="7">
                  <c:v>1366483.44</c:v>
                </c:pt>
                <c:pt idx="8">
                  <c:v>1488023.03</c:v>
                </c:pt>
                <c:pt idx="9">
                  <c:v>1618793.34</c:v>
                </c:pt>
                <c:pt idx="10">
                  <c:v>1724332.91</c:v>
                </c:pt>
                <c:pt idx="11">
                  <c:v>1723819.27</c:v>
                </c:pt>
                <c:pt idx="12">
                  <c:v>1862251.55</c:v>
                </c:pt>
                <c:pt idx="13">
                  <c:v>1929616.12</c:v>
                </c:pt>
                <c:pt idx="14">
                  <c:v>1643235.49</c:v>
                </c:pt>
                <c:pt idx="15">
                  <c:v>1419238.55</c:v>
                </c:pt>
                <c:pt idx="16">
                  <c:v>1169466.37</c:v>
                </c:pt>
                <c:pt idx="17">
                  <c:v>1093521.37</c:v>
                </c:pt>
                <c:pt idx="18">
                  <c:v>1104102.03</c:v>
                </c:pt>
                <c:pt idx="19">
                  <c:v>1000610.85</c:v>
                </c:pt>
                <c:pt idx="20">
                  <c:v>1036565.3</c:v>
                </c:pt>
                <c:pt idx="21">
                  <c:v>1010552.81</c:v>
                </c:pt>
                <c:pt idx="22">
                  <c:v>927651.92</c:v>
                </c:pt>
                <c:pt idx="23">
                  <c:v>895337.43</c:v>
                </c:pt>
                <c:pt idx="24">
                  <c:v>901285.18</c:v>
                </c:pt>
                <c:pt idx="25">
                  <c:v>893857.28</c:v>
                </c:pt>
                <c:pt idx="26">
                  <c:v>838457.2</c:v>
                </c:pt>
                <c:pt idx="27">
                  <c:v>723595.57</c:v>
                </c:pt>
                <c:pt idx="28">
                  <c:v>608763.5</c:v>
                </c:pt>
                <c:pt idx="29">
                  <c:v>499928.76</c:v>
                </c:pt>
                <c:pt idx="30">
                  <c:v>352458.54</c:v>
                </c:pt>
              </c:numCache>
            </c:numRef>
          </c:yVal>
          <c:smooth val="1"/>
        </c:ser>
        <c:ser>
          <c:idx val="14"/>
          <c:order val="14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MC2!$AH$10:$AH$40</c:f>
              <c:numCache>
                <c:ptCount val="31"/>
                <c:pt idx="0">
                  <c:v>1000000</c:v>
                </c:pt>
                <c:pt idx="1">
                  <c:v>1049628.72</c:v>
                </c:pt>
                <c:pt idx="2">
                  <c:v>1092898.82</c:v>
                </c:pt>
                <c:pt idx="3">
                  <c:v>1083358.6</c:v>
                </c:pt>
                <c:pt idx="4">
                  <c:v>1081508.61</c:v>
                </c:pt>
                <c:pt idx="5">
                  <c:v>1119051.78</c:v>
                </c:pt>
                <c:pt idx="6">
                  <c:v>1101790.99</c:v>
                </c:pt>
                <c:pt idx="7">
                  <c:v>1209522.54</c:v>
                </c:pt>
                <c:pt idx="8">
                  <c:v>1328635.68</c:v>
                </c:pt>
                <c:pt idx="9">
                  <c:v>1331928.71</c:v>
                </c:pt>
                <c:pt idx="10">
                  <c:v>1464151.79</c:v>
                </c:pt>
                <c:pt idx="11">
                  <c:v>1455788.7</c:v>
                </c:pt>
                <c:pt idx="12">
                  <c:v>1536966.92</c:v>
                </c:pt>
                <c:pt idx="13">
                  <c:v>1628955.74</c:v>
                </c:pt>
                <c:pt idx="14">
                  <c:v>1621107.85</c:v>
                </c:pt>
                <c:pt idx="15">
                  <c:v>1798297.7</c:v>
                </c:pt>
                <c:pt idx="16">
                  <c:v>1817333.03</c:v>
                </c:pt>
                <c:pt idx="17">
                  <c:v>1910860.3</c:v>
                </c:pt>
                <c:pt idx="18">
                  <c:v>1848132.48</c:v>
                </c:pt>
                <c:pt idx="19">
                  <c:v>1855314.12</c:v>
                </c:pt>
                <c:pt idx="20">
                  <c:v>1837412.06</c:v>
                </c:pt>
                <c:pt idx="21">
                  <c:v>1873314.24</c:v>
                </c:pt>
                <c:pt idx="22">
                  <c:v>1728900.31</c:v>
                </c:pt>
                <c:pt idx="23">
                  <c:v>1672624.34</c:v>
                </c:pt>
                <c:pt idx="24">
                  <c:v>1547708.21</c:v>
                </c:pt>
                <c:pt idx="25">
                  <c:v>1547000.91</c:v>
                </c:pt>
                <c:pt idx="26">
                  <c:v>1574944.25</c:v>
                </c:pt>
                <c:pt idx="27">
                  <c:v>1528368.32</c:v>
                </c:pt>
                <c:pt idx="28">
                  <c:v>1482709.4</c:v>
                </c:pt>
                <c:pt idx="29">
                  <c:v>1348746.1</c:v>
                </c:pt>
                <c:pt idx="30">
                  <c:v>1175844.09</c:v>
                </c:pt>
              </c:numCache>
            </c:numRef>
          </c:yVal>
          <c:smooth val="1"/>
        </c:ser>
        <c:ser>
          <c:idx val="15"/>
          <c:order val="15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MC2!$AI$10:$AI$40</c:f>
              <c:numCache>
                <c:ptCount val="31"/>
                <c:pt idx="0">
                  <c:v>1000000</c:v>
                </c:pt>
                <c:pt idx="1">
                  <c:v>1065475.84</c:v>
                </c:pt>
                <c:pt idx="2">
                  <c:v>1079412.54</c:v>
                </c:pt>
                <c:pt idx="3">
                  <c:v>1135111.36</c:v>
                </c:pt>
                <c:pt idx="4">
                  <c:v>1156991.16</c:v>
                </c:pt>
                <c:pt idx="5">
                  <c:v>1191516.89</c:v>
                </c:pt>
                <c:pt idx="6">
                  <c:v>1178391.45</c:v>
                </c:pt>
                <c:pt idx="7">
                  <c:v>1227802.86</c:v>
                </c:pt>
                <c:pt idx="8">
                  <c:v>1170207.81</c:v>
                </c:pt>
                <c:pt idx="9">
                  <c:v>1125606.13</c:v>
                </c:pt>
                <c:pt idx="10">
                  <c:v>1048069.17</c:v>
                </c:pt>
                <c:pt idx="11">
                  <c:v>935088.47</c:v>
                </c:pt>
                <c:pt idx="12">
                  <c:v>910757.7</c:v>
                </c:pt>
                <c:pt idx="13">
                  <c:v>775094.77</c:v>
                </c:pt>
                <c:pt idx="14">
                  <c:v>725083.09</c:v>
                </c:pt>
                <c:pt idx="15">
                  <c:v>634546.65</c:v>
                </c:pt>
                <c:pt idx="16">
                  <c:v>569816.53</c:v>
                </c:pt>
                <c:pt idx="17">
                  <c:v>459693.45</c:v>
                </c:pt>
                <c:pt idx="18">
                  <c:v>356086.44</c:v>
                </c:pt>
                <c:pt idx="19">
                  <c:v>274020.97</c:v>
                </c:pt>
                <c:pt idx="20">
                  <c:v>177994.67</c:v>
                </c:pt>
                <c:pt idx="21">
                  <c:v>65073.74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6"/>
          <c:order val="16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MC2!$AJ$10:$AJ$40</c:f>
              <c:numCache>
                <c:ptCount val="31"/>
                <c:pt idx="0">
                  <c:v>1000000</c:v>
                </c:pt>
                <c:pt idx="1">
                  <c:v>948432.2</c:v>
                </c:pt>
                <c:pt idx="2">
                  <c:v>994406.01</c:v>
                </c:pt>
                <c:pt idx="3">
                  <c:v>933254.74</c:v>
                </c:pt>
                <c:pt idx="4">
                  <c:v>972609.73</c:v>
                </c:pt>
                <c:pt idx="5">
                  <c:v>866287.21</c:v>
                </c:pt>
                <c:pt idx="6">
                  <c:v>825859.55</c:v>
                </c:pt>
                <c:pt idx="7">
                  <c:v>802707.63</c:v>
                </c:pt>
                <c:pt idx="8">
                  <c:v>734364.85</c:v>
                </c:pt>
                <c:pt idx="9">
                  <c:v>743790.75</c:v>
                </c:pt>
                <c:pt idx="10">
                  <c:v>776374.57</c:v>
                </c:pt>
                <c:pt idx="11">
                  <c:v>751394.03</c:v>
                </c:pt>
                <c:pt idx="12">
                  <c:v>778207.7</c:v>
                </c:pt>
                <c:pt idx="13">
                  <c:v>733030.6</c:v>
                </c:pt>
                <c:pt idx="14">
                  <c:v>726117.94</c:v>
                </c:pt>
                <c:pt idx="15">
                  <c:v>702577.44</c:v>
                </c:pt>
                <c:pt idx="16">
                  <c:v>672986.44</c:v>
                </c:pt>
                <c:pt idx="17">
                  <c:v>640045.7</c:v>
                </c:pt>
                <c:pt idx="18">
                  <c:v>620608.37</c:v>
                </c:pt>
                <c:pt idx="19">
                  <c:v>546427.17</c:v>
                </c:pt>
                <c:pt idx="20">
                  <c:v>505363.39</c:v>
                </c:pt>
                <c:pt idx="21">
                  <c:v>470350.48</c:v>
                </c:pt>
                <c:pt idx="22">
                  <c:v>400641.62</c:v>
                </c:pt>
                <c:pt idx="23">
                  <c:v>324008.79</c:v>
                </c:pt>
                <c:pt idx="24">
                  <c:v>234423.5</c:v>
                </c:pt>
                <c:pt idx="25">
                  <c:v>145026.84</c:v>
                </c:pt>
                <c:pt idx="26">
                  <c:v>40981.62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7"/>
          <c:order val="17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MC2!$AK$10:$AK$40</c:f>
              <c:numCache>
                <c:ptCount val="31"/>
                <c:pt idx="0">
                  <c:v>1000000</c:v>
                </c:pt>
                <c:pt idx="1">
                  <c:v>954798.19</c:v>
                </c:pt>
                <c:pt idx="2">
                  <c:v>938915.31</c:v>
                </c:pt>
                <c:pt idx="3">
                  <c:v>1005132.27</c:v>
                </c:pt>
                <c:pt idx="4">
                  <c:v>988084.08</c:v>
                </c:pt>
                <c:pt idx="5">
                  <c:v>1071126.11</c:v>
                </c:pt>
                <c:pt idx="6">
                  <c:v>1135670.42</c:v>
                </c:pt>
                <c:pt idx="7">
                  <c:v>1249154.68</c:v>
                </c:pt>
                <c:pt idx="8">
                  <c:v>1358790.38</c:v>
                </c:pt>
                <c:pt idx="9">
                  <c:v>1473048.79</c:v>
                </c:pt>
                <c:pt idx="10">
                  <c:v>1550837.41</c:v>
                </c:pt>
                <c:pt idx="11">
                  <c:v>1609573.64</c:v>
                </c:pt>
                <c:pt idx="12">
                  <c:v>1639840.74</c:v>
                </c:pt>
                <c:pt idx="13">
                  <c:v>1660346.88</c:v>
                </c:pt>
                <c:pt idx="14">
                  <c:v>1711357.36</c:v>
                </c:pt>
                <c:pt idx="15">
                  <c:v>1853772.03</c:v>
                </c:pt>
                <c:pt idx="16">
                  <c:v>1906264.46</c:v>
                </c:pt>
                <c:pt idx="17">
                  <c:v>2062087.19</c:v>
                </c:pt>
                <c:pt idx="18">
                  <c:v>2286901.93</c:v>
                </c:pt>
                <c:pt idx="19">
                  <c:v>2302079.53</c:v>
                </c:pt>
                <c:pt idx="20">
                  <c:v>2343030.73</c:v>
                </c:pt>
                <c:pt idx="21">
                  <c:v>2302557.71</c:v>
                </c:pt>
                <c:pt idx="22">
                  <c:v>2149779.63</c:v>
                </c:pt>
                <c:pt idx="23">
                  <c:v>2234082.29</c:v>
                </c:pt>
                <c:pt idx="24">
                  <c:v>2397515.92</c:v>
                </c:pt>
                <c:pt idx="25">
                  <c:v>2205251.9</c:v>
                </c:pt>
                <c:pt idx="26">
                  <c:v>2331319.89</c:v>
                </c:pt>
                <c:pt idx="27">
                  <c:v>2432555.52</c:v>
                </c:pt>
                <c:pt idx="28">
                  <c:v>2294436.63</c:v>
                </c:pt>
                <c:pt idx="29">
                  <c:v>2365149.74</c:v>
                </c:pt>
                <c:pt idx="30">
                  <c:v>2428491.84</c:v>
                </c:pt>
              </c:numCache>
            </c:numRef>
          </c:yVal>
          <c:smooth val="1"/>
        </c:ser>
        <c:ser>
          <c:idx val="18"/>
          <c:order val="18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MC2!$AL$10:$AL$40</c:f>
              <c:numCache>
                <c:ptCount val="31"/>
                <c:pt idx="0">
                  <c:v>1000000</c:v>
                </c:pt>
                <c:pt idx="1">
                  <c:v>1009934.67</c:v>
                </c:pt>
                <c:pt idx="2">
                  <c:v>1055709</c:v>
                </c:pt>
                <c:pt idx="3">
                  <c:v>948393.15</c:v>
                </c:pt>
                <c:pt idx="4">
                  <c:v>866091.84</c:v>
                </c:pt>
                <c:pt idx="5">
                  <c:v>836035.66</c:v>
                </c:pt>
                <c:pt idx="6">
                  <c:v>773612.65</c:v>
                </c:pt>
                <c:pt idx="7">
                  <c:v>749004.81</c:v>
                </c:pt>
                <c:pt idx="8">
                  <c:v>734421.3</c:v>
                </c:pt>
                <c:pt idx="9">
                  <c:v>695594.25</c:v>
                </c:pt>
                <c:pt idx="10">
                  <c:v>680316.31</c:v>
                </c:pt>
                <c:pt idx="11">
                  <c:v>694046.98</c:v>
                </c:pt>
                <c:pt idx="12">
                  <c:v>658655.94</c:v>
                </c:pt>
                <c:pt idx="13">
                  <c:v>603227.61</c:v>
                </c:pt>
                <c:pt idx="14">
                  <c:v>592885.9</c:v>
                </c:pt>
                <c:pt idx="15">
                  <c:v>557296.74</c:v>
                </c:pt>
                <c:pt idx="16">
                  <c:v>501311.65</c:v>
                </c:pt>
                <c:pt idx="17">
                  <c:v>428210.39</c:v>
                </c:pt>
                <c:pt idx="18">
                  <c:v>360681.34</c:v>
                </c:pt>
                <c:pt idx="19">
                  <c:v>314489.34</c:v>
                </c:pt>
                <c:pt idx="20">
                  <c:v>258595.24</c:v>
                </c:pt>
                <c:pt idx="21">
                  <c:v>169790.38</c:v>
                </c:pt>
                <c:pt idx="22">
                  <c:v>77502.2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9"/>
          <c:order val="19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MC2!$AM$10:$AM$40</c:f>
              <c:numCache>
                <c:ptCount val="31"/>
                <c:pt idx="0">
                  <c:v>1000000</c:v>
                </c:pt>
                <c:pt idx="1">
                  <c:v>1052248.53</c:v>
                </c:pt>
                <c:pt idx="2">
                  <c:v>1023923.52</c:v>
                </c:pt>
                <c:pt idx="3">
                  <c:v>1022730.46</c:v>
                </c:pt>
                <c:pt idx="4">
                  <c:v>1022429.29</c:v>
                </c:pt>
                <c:pt idx="5">
                  <c:v>1008061.36</c:v>
                </c:pt>
                <c:pt idx="6">
                  <c:v>907883.9</c:v>
                </c:pt>
                <c:pt idx="7">
                  <c:v>868219.47</c:v>
                </c:pt>
                <c:pt idx="8">
                  <c:v>824281.86</c:v>
                </c:pt>
                <c:pt idx="9">
                  <c:v>868907.6</c:v>
                </c:pt>
                <c:pt idx="10">
                  <c:v>825219.91</c:v>
                </c:pt>
                <c:pt idx="11">
                  <c:v>794224.64</c:v>
                </c:pt>
                <c:pt idx="12">
                  <c:v>815771.66</c:v>
                </c:pt>
                <c:pt idx="13">
                  <c:v>836726.15</c:v>
                </c:pt>
                <c:pt idx="14">
                  <c:v>816533.08</c:v>
                </c:pt>
                <c:pt idx="15">
                  <c:v>816528.79</c:v>
                </c:pt>
                <c:pt idx="16">
                  <c:v>778783.11</c:v>
                </c:pt>
                <c:pt idx="17">
                  <c:v>754699.36</c:v>
                </c:pt>
                <c:pt idx="18">
                  <c:v>733691.64</c:v>
                </c:pt>
                <c:pt idx="19">
                  <c:v>739501.49</c:v>
                </c:pt>
                <c:pt idx="20">
                  <c:v>739219.42</c:v>
                </c:pt>
                <c:pt idx="21">
                  <c:v>710529.75</c:v>
                </c:pt>
                <c:pt idx="22">
                  <c:v>678443.49</c:v>
                </c:pt>
                <c:pt idx="23">
                  <c:v>599632.82</c:v>
                </c:pt>
                <c:pt idx="24">
                  <c:v>513918.88</c:v>
                </c:pt>
                <c:pt idx="25">
                  <c:v>432990.36</c:v>
                </c:pt>
                <c:pt idx="26">
                  <c:v>319558.3</c:v>
                </c:pt>
                <c:pt idx="27">
                  <c:v>205635.58</c:v>
                </c:pt>
                <c:pt idx="28">
                  <c:v>88570.7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20"/>
          <c:order val="20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MC2!$AN$10:$AN$40</c:f>
              <c:numCache>
                <c:ptCount val="31"/>
                <c:pt idx="0">
                  <c:v>1000000</c:v>
                </c:pt>
                <c:pt idx="1">
                  <c:v>1086236.33</c:v>
                </c:pt>
                <c:pt idx="2">
                  <c:v>1157431.96</c:v>
                </c:pt>
                <c:pt idx="3">
                  <c:v>1235816.81</c:v>
                </c:pt>
                <c:pt idx="4">
                  <c:v>1298058.7</c:v>
                </c:pt>
                <c:pt idx="5">
                  <c:v>1422895.82</c:v>
                </c:pt>
                <c:pt idx="6">
                  <c:v>1503462.07</c:v>
                </c:pt>
                <c:pt idx="7">
                  <c:v>1508682.93</c:v>
                </c:pt>
                <c:pt idx="8">
                  <c:v>1652508.84</c:v>
                </c:pt>
                <c:pt idx="9">
                  <c:v>1450425.6</c:v>
                </c:pt>
                <c:pt idx="10">
                  <c:v>1252615.33</c:v>
                </c:pt>
                <c:pt idx="11">
                  <c:v>1111831.78</c:v>
                </c:pt>
                <c:pt idx="12">
                  <c:v>1042476.35</c:v>
                </c:pt>
                <c:pt idx="13">
                  <c:v>1048567.33</c:v>
                </c:pt>
                <c:pt idx="14">
                  <c:v>1158427.36</c:v>
                </c:pt>
                <c:pt idx="15">
                  <c:v>1281666.16</c:v>
                </c:pt>
                <c:pt idx="16">
                  <c:v>1317424.51</c:v>
                </c:pt>
                <c:pt idx="17">
                  <c:v>1334198.52</c:v>
                </c:pt>
                <c:pt idx="18">
                  <c:v>1348062.64</c:v>
                </c:pt>
                <c:pt idx="19">
                  <c:v>1359305.96</c:v>
                </c:pt>
                <c:pt idx="20">
                  <c:v>1394220.72</c:v>
                </c:pt>
                <c:pt idx="21">
                  <c:v>1462403.5</c:v>
                </c:pt>
                <c:pt idx="22">
                  <c:v>1600188.18</c:v>
                </c:pt>
                <c:pt idx="23">
                  <c:v>1694917.82</c:v>
                </c:pt>
                <c:pt idx="24">
                  <c:v>1853649.59</c:v>
                </c:pt>
                <c:pt idx="25">
                  <c:v>1900161.98</c:v>
                </c:pt>
                <c:pt idx="26">
                  <c:v>2131440.81</c:v>
                </c:pt>
                <c:pt idx="27">
                  <c:v>2356737.68</c:v>
                </c:pt>
                <c:pt idx="28">
                  <c:v>2418598.47</c:v>
                </c:pt>
                <c:pt idx="29">
                  <c:v>2452087.79</c:v>
                </c:pt>
                <c:pt idx="30">
                  <c:v>2652129.06</c:v>
                </c:pt>
              </c:numCache>
            </c:numRef>
          </c:yVal>
          <c:smooth val="1"/>
        </c:ser>
        <c:ser>
          <c:idx val="21"/>
          <c:order val="21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MC2!$AO$10:$AO$40</c:f>
              <c:numCache>
                <c:ptCount val="31"/>
                <c:pt idx="0">
                  <c:v>1000000</c:v>
                </c:pt>
                <c:pt idx="1">
                  <c:v>934809.72</c:v>
                </c:pt>
                <c:pt idx="2">
                  <c:v>893344.83</c:v>
                </c:pt>
                <c:pt idx="3">
                  <c:v>889426.72</c:v>
                </c:pt>
                <c:pt idx="4">
                  <c:v>924387.58</c:v>
                </c:pt>
                <c:pt idx="5">
                  <c:v>1000499.84</c:v>
                </c:pt>
                <c:pt idx="6">
                  <c:v>1085930.53</c:v>
                </c:pt>
                <c:pt idx="7">
                  <c:v>1142722.34</c:v>
                </c:pt>
                <c:pt idx="8">
                  <c:v>1129081.8</c:v>
                </c:pt>
                <c:pt idx="9">
                  <c:v>1223876.57</c:v>
                </c:pt>
                <c:pt idx="10">
                  <c:v>1282927.92</c:v>
                </c:pt>
                <c:pt idx="11">
                  <c:v>1307780.49</c:v>
                </c:pt>
                <c:pt idx="12">
                  <c:v>1310942.48</c:v>
                </c:pt>
                <c:pt idx="13">
                  <c:v>1290617.51</c:v>
                </c:pt>
                <c:pt idx="14">
                  <c:v>1269438.25</c:v>
                </c:pt>
                <c:pt idx="15">
                  <c:v>1303686.21</c:v>
                </c:pt>
                <c:pt idx="16">
                  <c:v>1346459.59</c:v>
                </c:pt>
                <c:pt idx="17">
                  <c:v>1404374.96</c:v>
                </c:pt>
                <c:pt idx="18">
                  <c:v>1432135.22</c:v>
                </c:pt>
                <c:pt idx="19">
                  <c:v>1417905.13</c:v>
                </c:pt>
                <c:pt idx="20">
                  <c:v>1494294.58</c:v>
                </c:pt>
                <c:pt idx="21">
                  <c:v>1387319.36</c:v>
                </c:pt>
                <c:pt idx="22">
                  <c:v>1131745.76</c:v>
                </c:pt>
                <c:pt idx="23">
                  <c:v>1022260.48</c:v>
                </c:pt>
                <c:pt idx="24">
                  <c:v>864055.16</c:v>
                </c:pt>
                <c:pt idx="25">
                  <c:v>911322.27</c:v>
                </c:pt>
                <c:pt idx="26">
                  <c:v>932700.96</c:v>
                </c:pt>
                <c:pt idx="27">
                  <c:v>902098.54</c:v>
                </c:pt>
                <c:pt idx="28">
                  <c:v>874318.47</c:v>
                </c:pt>
                <c:pt idx="29">
                  <c:v>908801.96</c:v>
                </c:pt>
                <c:pt idx="30">
                  <c:v>898212.94</c:v>
                </c:pt>
              </c:numCache>
            </c:numRef>
          </c:yVal>
          <c:smooth val="1"/>
        </c:ser>
        <c:ser>
          <c:idx val="22"/>
          <c:order val="22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MC2!$AP$10:$AP$40</c:f>
              <c:numCache>
                <c:ptCount val="31"/>
                <c:pt idx="0">
                  <c:v>1000000</c:v>
                </c:pt>
                <c:pt idx="1">
                  <c:v>1047017.19</c:v>
                </c:pt>
                <c:pt idx="2">
                  <c:v>1091265.14</c:v>
                </c:pt>
                <c:pt idx="3">
                  <c:v>1106630.62</c:v>
                </c:pt>
                <c:pt idx="4">
                  <c:v>1131167.32</c:v>
                </c:pt>
                <c:pt idx="5">
                  <c:v>1176360.06</c:v>
                </c:pt>
                <c:pt idx="6">
                  <c:v>1234792.83</c:v>
                </c:pt>
                <c:pt idx="7">
                  <c:v>1354906.49</c:v>
                </c:pt>
                <c:pt idx="8">
                  <c:v>1464481.31</c:v>
                </c:pt>
                <c:pt idx="9">
                  <c:v>1545732.03</c:v>
                </c:pt>
                <c:pt idx="10">
                  <c:v>1624916.96</c:v>
                </c:pt>
                <c:pt idx="11">
                  <c:v>1758391.81</c:v>
                </c:pt>
                <c:pt idx="12">
                  <c:v>1926028.7</c:v>
                </c:pt>
                <c:pt idx="13">
                  <c:v>2074242.04</c:v>
                </c:pt>
                <c:pt idx="14">
                  <c:v>2322421.2</c:v>
                </c:pt>
                <c:pt idx="15">
                  <c:v>1947204.42</c:v>
                </c:pt>
                <c:pt idx="16">
                  <c:v>1826823.23</c:v>
                </c:pt>
                <c:pt idx="17">
                  <c:v>1524256.16</c:v>
                </c:pt>
                <c:pt idx="18">
                  <c:v>1244665.22</c:v>
                </c:pt>
                <c:pt idx="19">
                  <c:v>1236631.74</c:v>
                </c:pt>
                <c:pt idx="20">
                  <c:v>1144854.96</c:v>
                </c:pt>
                <c:pt idx="21">
                  <c:v>1040389.08</c:v>
                </c:pt>
                <c:pt idx="22">
                  <c:v>983560.93</c:v>
                </c:pt>
                <c:pt idx="23">
                  <c:v>930334.84</c:v>
                </c:pt>
                <c:pt idx="24">
                  <c:v>882588.04</c:v>
                </c:pt>
                <c:pt idx="25">
                  <c:v>852484.37</c:v>
                </c:pt>
                <c:pt idx="26">
                  <c:v>793763.17</c:v>
                </c:pt>
                <c:pt idx="27">
                  <c:v>783420.32</c:v>
                </c:pt>
                <c:pt idx="28">
                  <c:v>724277.62</c:v>
                </c:pt>
                <c:pt idx="29">
                  <c:v>641367.4</c:v>
                </c:pt>
                <c:pt idx="30">
                  <c:v>551452.71</c:v>
                </c:pt>
              </c:numCache>
            </c:numRef>
          </c:yVal>
          <c:smooth val="1"/>
        </c:ser>
        <c:ser>
          <c:idx val="23"/>
          <c:order val="23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MC2!$AQ$10:$AQ$40</c:f>
              <c:numCache>
                <c:ptCount val="31"/>
                <c:pt idx="0">
                  <c:v>1000000</c:v>
                </c:pt>
                <c:pt idx="1">
                  <c:v>992754</c:v>
                </c:pt>
                <c:pt idx="2">
                  <c:v>976562.91</c:v>
                </c:pt>
                <c:pt idx="3">
                  <c:v>962804.01</c:v>
                </c:pt>
                <c:pt idx="4">
                  <c:v>1007601.54</c:v>
                </c:pt>
                <c:pt idx="5">
                  <c:v>1095638.19</c:v>
                </c:pt>
                <c:pt idx="6">
                  <c:v>1083988.58</c:v>
                </c:pt>
                <c:pt idx="7">
                  <c:v>1070165.77</c:v>
                </c:pt>
                <c:pt idx="8">
                  <c:v>1120174.33</c:v>
                </c:pt>
                <c:pt idx="9">
                  <c:v>1143008.77</c:v>
                </c:pt>
                <c:pt idx="10">
                  <c:v>1166651.77</c:v>
                </c:pt>
                <c:pt idx="11">
                  <c:v>1140530.52</c:v>
                </c:pt>
                <c:pt idx="12">
                  <c:v>1152448.2</c:v>
                </c:pt>
                <c:pt idx="13">
                  <c:v>1231651.99</c:v>
                </c:pt>
                <c:pt idx="14">
                  <c:v>1252671.74</c:v>
                </c:pt>
                <c:pt idx="15">
                  <c:v>1227087.88</c:v>
                </c:pt>
                <c:pt idx="16">
                  <c:v>1286592.58</c:v>
                </c:pt>
                <c:pt idx="17">
                  <c:v>1349469.99</c:v>
                </c:pt>
                <c:pt idx="18">
                  <c:v>1442504.33</c:v>
                </c:pt>
                <c:pt idx="19">
                  <c:v>1498975.98</c:v>
                </c:pt>
                <c:pt idx="20">
                  <c:v>1205589.46</c:v>
                </c:pt>
                <c:pt idx="21">
                  <c:v>977700.58</c:v>
                </c:pt>
                <c:pt idx="22">
                  <c:v>776471.14</c:v>
                </c:pt>
                <c:pt idx="23">
                  <c:v>664699.27</c:v>
                </c:pt>
                <c:pt idx="24">
                  <c:v>651980.3</c:v>
                </c:pt>
                <c:pt idx="25">
                  <c:v>676273.85</c:v>
                </c:pt>
                <c:pt idx="26">
                  <c:v>658842.89</c:v>
                </c:pt>
                <c:pt idx="27">
                  <c:v>642865.33</c:v>
                </c:pt>
                <c:pt idx="28">
                  <c:v>664307.32</c:v>
                </c:pt>
                <c:pt idx="29">
                  <c:v>623480.37</c:v>
                </c:pt>
                <c:pt idx="30">
                  <c:v>608487.5</c:v>
                </c:pt>
              </c:numCache>
            </c:numRef>
          </c:yVal>
          <c:smooth val="1"/>
        </c:ser>
        <c:ser>
          <c:idx val="24"/>
          <c:order val="24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MC2!$AR$10:$AR$40</c:f>
              <c:numCache>
                <c:ptCount val="31"/>
                <c:pt idx="0">
                  <c:v>1000000</c:v>
                </c:pt>
                <c:pt idx="1">
                  <c:v>1058671.34</c:v>
                </c:pt>
                <c:pt idx="2">
                  <c:v>993856.86</c:v>
                </c:pt>
                <c:pt idx="3">
                  <c:v>921800.08</c:v>
                </c:pt>
                <c:pt idx="4">
                  <c:v>884517.7</c:v>
                </c:pt>
                <c:pt idx="5">
                  <c:v>814336.46</c:v>
                </c:pt>
                <c:pt idx="6">
                  <c:v>806555.5</c:v>
                </c:pt>
                <c:pt idx="7">
                  <c:v>763807.22</c:v>
                </c:pt>
                <c:pt idx="8">
                  <c:v>689648.44</c:v>
                </c:pt>
                <c:pt idx="9">
                  <c:v>664805.62</c:v>
                </c:pt>
                <c:pt idx="10">
                  <c:v>635557.82</c:v>
                </c:pt>
                <c:pt idx="11">
                  <c:v>532930.99</c:v>
                </c:pt>
                <c:pt idx="12">
                  <c:v>436917.76</c:v>
                </c:pt>
                <c:pt idx="13">
                  <c:v>395058.08</c:v>
                </c:pt>
                <c:pt idx="14">
                  <c:v>334946.67</c:v>
                </c:pt>
                <c:pt idx="15">
                  <c:v>270095.31</c:v>
                </c:pt>
                <c:pt idx="16">
                  <c:v>185339.01</c:v>
                </c:pt>
                <c:pt idx="17">
                  <c:v>95482.39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25"/>
          <c:order val="25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MC2!$AS$10:$AS$40</c:f>
              <c:numCache>
                <c:ptCount val="31"/>
                <c:pt idx="0">
                  <c:v>1000000</c:v>
                </c:pt>
                <c:pt idx="1">
                  <c:v>948471.1</c:v>
                </c:pt>
                <c:pt idx="2">
                  <c:v>958791.65</c:v>
                </c:pt>
                <c:pt idx="3">
                  <c:v>987707.5</c:v>
                </c:pt>
                <c:pt idx="4">
                  <c:v>905940.87</c:v>
                </c:pt>
                <c:pt idx="5">
                  <c:v>933526.35</c:v>
                </c:pt>
                <c:pt idx="6">
                  <c:v>993505.24</c:v>
                </c:pt>
                <c:pt idx="7">
                  <c:v>1068669.46</c:v>
                </c:pt>
                <c:pt idx="8">
                  <c:v>1149431.44</c:v>
                </c:pt>
                <c:pt idx="9">
                  <c:v>1181811.51</c:v>
                </c:pt>
                <c:pt idx="10">
                  <c:v>1287789.74</c:v>
                </c:pt>
                <c:pt idx="11">
                  <c:v>1319217.11</c:v>
                </c:pt>
                <c:pt idx="12">
                  <c:v>1330810.5</c:v>
                </c:pt>
                <c:pt idx="13">
                  <c:v>1412464.52</c:v>
                </c:pt>
                <c:pt idx="14">
                  <c:v>1485155.13</c:v>
                </c:pt>
                <c:pt idx="15">
                  <c:v>1516707.91</c:v>
                </c:pt>
                <c:pt idx="16">
                  <c:v>1614893.83</c:v>
                </c:pt>
                <c:pt idx="17">
                  <c:v>1693564.97</c:v>
                </c:pt>
                <c:pt idx="18">
                  <c:v>1788625.19</c:v>
                </c:pt>
                <c:pt idx="19">
                  <c:v>1820069.72</c:v>
                </c:pt>
                <c:pt idx="20">
                  <c:v>1808618.31</c:v>
                </c:pt>
                <c:pt idx="21">
                  <c:v>1894301.11</c:v>
                </c:pt>
                <c:pt idx="22">
                  <c:v>1886745.07</c:v>
                </c:pt>
                <c:pt idx="23">
                  <c:v>2048257.9</c:v>
                </c:pt>
                <c:pt idx="24">
                  <c:v>1743750.14</c:v>
                </c:pt>
                <c:pt idx="25">
                  <c:v>1429197.65</c:v>
                </c:pt>
                <c:pt idx="26">
                  <c:v>1145707.72</c:v>
                </c:pt>
                <c:pt idx="27">
                  <c:v>1030506.62</c:v>
                </c:pt>
                <c:pt idx="28">
                  <c:v>943119.05</c:v>
                </c:pt>
                <c:pt idx="29">
                  <c:v>839392.91</c:v>
                </c:pt>
                <c:pt idx="30">
                  <c:v>720262.01</c:v>
                </c:pt>
              </c:numCache>
            </c:numRef>
          </c:yVal>
          <c:smooth val="1"/>
        </c:ser>
        <c:ser>
          <c:idx val="26"/>
          <c:order val="26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MC2!$AT$10:$AT$40</c:f>
              <c:numCache>
                <c:ptCount val="31"/>
                <c:pt idx="0">
                  <c:v>1000000</c:v>
                </c:pt>
                <c:pt idx="1">
                  <c:v>1021392.86</c:v>
                </c:pt>
                <c:pt idx="2">
                  <c:v>1020680.39</c:v>
                </c:pt>
                <c:pt idx="3">
                  <c:v>1106039.84</c:v>
                </c:pt>
                <c:pt idx="4">
                  <c:v>1130147.34</c:v>
                </c:pt>
                <c:pt idx="5">
                  <c:v>1234123.82</c:v>
                </c:pt>
                <c:pt idx="6">
                  <c:v>1319001.14</c:v>
                </c:pt>
                <c:pt idx="7">
                  <c:v>1447885.45</c:v>
                </c:pt>
                <c:pt idx="8">
                  <c:v>1545843.52</c:v>
                </c:pt>
                <c:pt idx="9">
                  <c:v>1541577</c:v>
                </c:pt>
                <c:pt idx="10">
                  <c:v>1604054.47</c:v>
                </c:pt>
                <c:pt idx="11">
                  <c:v>1720222.7</c:v>
                </c:pt>
                <c:pt idx="12">
                  <c:v>1796354.76</c:v>
                </c:pt>
                <c:pt idx="13">
                  <c:v>1845729.1</c:v>
                </c:pt>
                <c:pt idx="14">
                  <c:v>2038756.3</c:v>
                </c:pt>
                <c:pt idx="15">
                  <c:v>2230405.33</c:v>
                </c:pt>
                <c:pt idx="16">
                  <c:v>2248068.16</c:v>
                </c:pt>
                <c:pt idx="17">
                  <c:v>2260346.62</c:v>
                </c:pt>
                <c:pt idx="18">
                  <c:v>2281684.59</c:v>
                </c:pt>
                <c:pt idx="19">
                  <c:v>2285544.69</c:v>
                </c:pt>
                <c:pt idx="20">
                  <c:v>2290237.52</c:v>
                </c:pt>
                <c:pt idx="21">
                  <c:v>2195222.39</c:v>
                </c:pt>
                <c:pt idx="22">
                  <c:v>2130312.84</c:v>
                </c:pt>
                <c:pt idx="23">
                  <c:v>1949929.43</c:v>
                </c:pt>
                <c:pt idx="24">
                  <c:v>1991210.7</c:v>
                </c:pt>
                <c:pt idx="25">
                  <c:v>2066058.7</c:v>
                </c:pt>
                <c:pt idx="26">
                  <c:v>2107607.61</c:v>
                </c:pt>
                <c:pt idx="27">
                  <c:v>2080008.77</c:v>
                </c:pt>
                <c:pt idx="28">
                  <c:v>1884774.28</c:v>
                </c:pt>
                <c:pt idx="29">
                  <c:v>1927969.55</c:v>
                </c:pt>
                <c:pt idx="30">
                  <c:v>1895699.97</c:v>
                </c:pt>
              </c:numCache>
            </c:numRef>
          </c:yVal>
          <c:smooth val="1"/>
        </c:ser>
        <c:ser>
          <c:idx val="27"/>
          <c:order val="27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MC2!$AU$10:$AU$40</c:f>
              <c:numCache>
                <c:ptCount val="31"/>
                <c:pt idx="0">
                  <c:v>1000000</c:v>
                </c:pt>
                <c:pt idx="1">
                  <c:v>1025352.64</c:v>
                </c:pt>
                <c:pt idx="2">
                  <c:v>1079131.53</c:v>
                </c:pt>
                <c:pt idx="3">
                  <c:v>1071511.9</c:v>
                </c:pt>
                <c:pt idx="4">
                  <c:v>1062629.14</c:v>
                </c:pt>
                <c:pt idx="5">
                  <c:v>1138745.17</c:v>
                </c:pt>
                <c:pt idx="6">
                  <c:v>1226465.41</c:v>
                </c:pt>
                <c:pt idx="7">
                  <c:v>1216367.73</c:v>
                </c:pt>
                <c:pt idx="8">
                  <c:v>1315492.14</c:v>
                </c:pt>
                <c:pt idx="9">
                  <c:v>1380137.46</c:v>
                </c:pt>
                <c:pt idx="10">
                  <c:v>1472733.35</c:v>
                </c:pt>
                <c:pt idx="11">
                  <c:v>1539646.84</c:v>
                </c:pt>
                <c:pt idx="12">
                  <c:v>1571964.47</c:v>
                </c:pt>
                <c:pt idx="13">
                  <c:v>1576642.71</c:v>
                </c:pt>
                <c:pt idx="14">
                  <c:v>1748324.79</c:v>
                </c:pt>
                <c:pt idx="15">
                  <c:v>1836109.46</c:v>
                </c:pt>
                <c:pt idx="16">
                  <c:v>1922416.38</c:v>
                </c:pt>
                <c:pt idx="17">
                  <c:v>2093987.59</c:v>
                </c:pt>
                <c:pt idx="18">
                  <c:v>2127625.8</c:v>
                </c:pt>
                <c:pt idx="19">
                  <c:v>2157609.47</c:v>
                </c:pt>
                <c:pt idx="20">
                  <c:v>1891995.22</c:v>
                </c:pt>
                <c:pt idx="21">
                  <c:v>1786773.82</c:v>
                </c:pt>
                <c:pt idx="22">
                  <c:v>1540166.07</c:v>
                </c:pt>
                <c:pt idx="23">
                  <c:v>1238026.89</c:v>
                </c:pt>
                <c:pt idx="24">
                  <c:v>1296160.86</c:v>
                </c:pt>
                <c:pt idx="25">
                  <c:v>1432326.05</c:v>
                </c:pt>
                <c:pt idx="26">
                  <c:v>1466594.17</c:v>
                </c:pt>
                <c:pt idx="27">
                  <c:v>1483366.38</c:v>
                </c:pt>
                <c:pt idx="28">
                  <c:v>1488964.56</c:v>
                </c:pt>
                <c:pt idx="29">
                  <c:v>1554336.7</c:v>
                </c:pt>
                <c:pt idx="30">
                  <c:v>1657042.06</c:v>
                </c:pt>
              </c:numCache>
            </c:numRef>
          </c:yVal>
          <c:smooth val="1"/>
        </c:ser>
        <c:ser>
          <c:idx val="28"/>
          <c:order val="28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MC2!$AV$10:$AV$40</c:f>
              <c:numCache>
                <c:ptCount val="31"/>
                <c:pt idx="0">
                  <c:v>1000000</c:v>
                </c:pt>
                <c:pt idx="1">
                  <c:v>1081298.38</c:v>
                </c:pt>
                <c:pt idx="2">
                  <c:v>1084971.39</c:v>
                </c:pt>
                <c:pt idx="3">
                  <c:v>1136857.24</c:v>
                </c:pt>
                <c:pt idx="4">
                  <c:v>1129701.9</c:v>
                </c:pt>
                <c:pt idx="5">
                  <c:v>1236989.43</c:v>
                </c:pt>
                <c:pt idx="6">
                  <c:v>1312959.55</c:v>
                </c:pt>
                <c:pt idx="7">
                  <c:v>1299653.1</c:v>
                </c:pt>
                <c:pt idx="8">
                  <c:v>1182352</c:v>
                </c:pt>
                <c:pt idx="9">
                  <c:v>1236712.93</c:v>
                </c:pt>
                <c:pt idx="10">
                  <c:v>1210672.22</c:v>
                </c:pt>
                <c:pt idx="11">
                  <c:v>1227971.33</c:v>
                </c:pt>
                <c:pt idx="12">
                  <c:v>1151216.32</c:v>
                </c:pt>
                <c:pt idx="13">
                  <c:v>1124263.12</c:v>
                </c:pt>
                <c:pt idx="14">
                  <c:v>1044844.86</c:v>
                </c:pt>
                <c:pt idx="15">
                  <c:v>1043361.74</c:v>
                </c:pt>
                <c:pt idx="16">
                  <c:v>936426.24</c:v>
                </c:pt>
                <c:pt idx="17">
                  <c:v>914086.38</c:v>
                </c:pt>
                <c:pt idx="18">
                  <c:v>890597.59</c:v>
                </c:pt>
                <c:pt idx="19">
                  <c:v>845683.74</c:v>
                </c:pt>
                <c:pt idx="20">
                  <c:v>709797.79</c:v>
                </c:pt>
                <c:pt idx="21">
                  <c:v>659887.92</c:v>
                </c:pt>
                <c:pt idx="22">
                  <c:v>596584.08</c:v>
                </c:pt>
                <c:pt idx="23">
                  <c:v>491904.54</c:v>
                </c:pt>
                <c:pt idx="24">
                  <c:v>374939.52</c:v>
                </c:pt>
                <c:pt idx="25">
                  <c:v>237619.77</c:v>
                </c:pt>
                <c:pt idx="26">
                  <c:v>113780.86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29"/>
          <c:order val="29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MC2!$AW$10:$AW$40</c:f>
              <c:numCache>
                <c:ptCount val="31"/>
                <c:pt idx="0">
                  <c:v>1000000</c:v>
                </c:pt>
                <c:pt idx="1">
                  <c:v>1096642.6</c:v>
                </c:pt>
                <c:pt idx="2">
                  <c:v>1081390.44</c:v>
                </c:pt>
                <c:pt idx="3">
                  <c:v>1067504.71</c:v>
                </c:pt>
                <c:pt idx="4">
                  <c:v>1119336.91</c:v>
                </c:pt>
                <c:pt idx="5">
                  <c:v>1077989.27</c:v>
                </c:pt>
                <c:pt idx="6">
                  <c:v>978375.14</c:v>
                </c:pt>
                <c:pt idx="7">
                  <c:v>909714.66</c:v>
                </c:pt>
                <c:pt idx="8">
                  <c:v>853170.21</c:v>
                </c:pt>
                <c:pt idx="9">
                  <c:v>813097.37</c:v>
                </c:pt>
                <c:pt idx="10">
                  <c:v>719500.04</c:v>
                </c:pt>
                <c:pt idx="11">
                  <c:v>703832.76</c:v>
                </c:pt>
                <c:pt idx="12">
                  <c:v>590456.66</c:v>
                </c:pt>
                <c:pt idx="13">
                  <c:v>547589.43</c:v>
                </c:pt>
                <c:pt idx="14">
                  <c:v>467922.1</c:v>
                </c:pt>
                <c:pt idx="15">
                  <c:v>347754.18</c:v>
                </c:pt>
                <c:pt idx="16">
                  <c:v>250788.31</c:v>
                </c:pt>
                <c:pt idx="17">
                  <c:v>132998.44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30"/>
          <c:order val="30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MC2!$AX$10:$AX$40</c:f>
              <c:numCache>
                <c:ptCount val="31"/>
                <c:pt idx="0">
                  <c:v>1000000</c:v>
                </c:pt>
                <c:pt idx="1">
                  <c:v>945052.98</c:v>
                </c:pt>
                <c:pt idx="2">
                  <c:v>986565.76</c:v>
                </c:pt>
                <c:pt idx="3">
                  <c:v>930263.78</c:v>
                </c:pt>
                <c:pt idx="4">
                  <c:v>898627.47</c:v>
                </c:pt>
                <c:pt idx="5">
                  <c:v>842950.73</c:v>
                </c:pt>
                <c:pt idx="6">
                  <c:v>764864.13</c:v>
                </c:pt>
                <c:pt idx="7">
                  <c:v>668937.69</c:v>
                </c:pt>
                <c:pt idx="8">
                  <c:v>691497.99</c:v>
                </c:pt>
                <c:pt idx="9">
                  <c:v>704858.12</c:v>
                </c:pt>
                <c:pt idx="10">
                  <c:v>661780.33</c:v>
                </c:pt>
                <c:pt idx="11">
                  <c:v>627504.86</c:v>
                </c:pt>
                <c:pt idx="12">
                  <c:v>569130.19</c:v>
                </c:pt>
                <c:pt idx="13">
                  <c:v>561600.5</c:v>
                </c:pt>
                <c:pt idx="14">
                  <c:v>532872.84</c:v>
                </c:pt>
                <c:pt idx="15">
                  <c:v>459198.01</c:v>
                </c:pt>
                <c:pt idx="16">
                  <c:v>417708.04</c:v>
                </c:pt>
                <c:pt idx="17">
                  <c:v>383709.21</c:v>
                </c:pt>
                <c:pt idx="18">
                  <c:v>304061.99</c:v>
                </c:pt>
                <c:pt idx="19">
                  <c:v>214780.32</c:v>
                </c:pt>
                <c:pt idx="20">
                  <c:v>139583.97</c:v>
                </c:pt>
                <c:pt idx="21">
                  <c:v>53764.87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31"/>
          <c:order val="31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MC2!$AY$10:$AY$40</c:f>
              <c:numCache>
                <c:ptCount val="31"/>
                <c:pt idx="0">
                  <c:v>1000000</c:v>
                </c:pt>
                <c:pt idx="1">
                  <c:v>966971.43</c:v>
                </c:pt>
                <c:pt idx="2">
                  <c:v>931267.02</c:v>
                </c:pt>
                <c:pt idx="3">
                  <c:v>844328.37</c:v>
                </c:pt>
                <c:pt idx="4">
                  <c:v>773514.28</c:v>
                </c:pt>
                <c:pt idx="5">
                  <c:v>744615.2</c:v>
                </c:pt>
                <c:pt idx="6">
                  <c:v>716065.26</c:v>
                </c:pt>
                <c:pt idx="7">
                  <c:v>709641.65</c:v>
                </c:pt>
                <c:pt idx="8">
                  <c:v>672504.39</c:v>
                </c:pt>
                <c:pt idx="9">
                  <c:v>645121.95</c:v>
                </c:pt>
                <c:pt idx="10">
                  <c:v>645936.18</c:v>
                </c:pt>
                <c:pt idx="11">
                  <c:v>623175.17</c:v>
                </c:pt>
                <c:pt idx="12">
                  <c:v>588687.03</c:v>
                </c:pt>
                <c:pt idx="13">
                  <c:v>542463.74</c:v>
                </c:pt>
                <c:pt idx="14">
                  <c:v>546238.06</c:v>
                </c:pt>
                <c:pt idx="15">
                  <c:v>518634.25</c:v>
                </c:pt>
                <c:pt idx="16">
                  <c:v>492835.87</c:v>
                </c:pt>
                <c:pt idx="17">
                  <c:v>436168.77</c:v>
                </c:pt>
                <c:pt idx="18">
                  <c:v>407415.73</c:v>
                </c:pt>
                <c:pt idx="19">
                  <c:v>370977.79</c:v>
                </c:pt>
                <c:pt idx="20">
                  <c:v>338935.2</c:v>
                </c:pt>
                <c:pt idx="21">
                  <c:v>282851.66</c:v>
                </c:pt>
                <c:pt idx="22">
                  <c:v>200771.44</c:v>
                </c:pt>
                <c:pt idx="23">
                  <c:v>119383.12</c:v>
                </c:pt>
                <c:pt idx="24">
                  <c:v>29399.8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32"/>
          <c:order val="32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MC2!$AZ$10:$AZ$40</c:f>
              <c:numCache>
                <c:ptCount val="31"/>
                <c:pt idx="0">
                  <c:v>1000000</c:v>
                </c:pt>
                <c:pt idx="1">
                  <c:v>1016222.87</c:v>
                </c:pt>
                <c:pt idx="2">
                  <c:v>1109819.55</c:v>
                </c:pt>
                <c:pt idx="3">
                  <c:v>1194939.14</c:v>
                </c:pt>
                <c:pt idx="4">
                  <c:v>1163462.6</c:v>
                </c:pt>
                <c:pt idx="5">
                  <c:v>1150228.6</c:v>
                </c:pt>
                <c:pt idx="6">
                  <c:v>1196739.34</c:v>
                </c:pt>
                <c:pt idx="7">
                  <c:v>1087335.07</c:v>
                </c:pt>
                <c:pt idx="8">
                  <c:v>1094496.96</c:v>
                </c:pt>
                <c:pt idx="9">
                  <c:v>995405.5</c:v>
                </c:pt>
                <c:pt idx="10">
                  <c:v>979921.51</c:v>
                </c:pt>
                <c:pt idx="11">
                  <c:v>867815.68</c:v>
                </c:pt>
                <c:pt idx="12">
                  <c:v>779042.01</c:v>
                </c:pt>
                <c:pt idx="13">
                  <c:v>733045.54</c:v>
                </c:pt>
                <c:pt idx="14">
                  <c:v>679008.97</c:v>
                </c:pt>
                <c:pt idx="15">
                  <c:v>607929.28</c:v>
                </c:pt>
                <c:pt idx="16">
                  <c:v>522110.01</c:v>
                </c:pt>
                <c:pt idx="17">
                  <c:v>390196.49</c:v>
                </c:pt>
                <c:pt idx="18">
                  <c:v>296200.12</c:v>
                </c:pt>
                <c:pt idx="19">
                  <c:v>182495.31</c:v>
                </c:pt>
                <c:pt idx="20">
                  <c:v>53583.84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33"/>
          <c:order val="33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MC2!$BA$10:$BA$40</c:f>
              <c:numCache>
                <c:ptCount val="31"/>
                <c:pt idx="0">
                  <c:v>1000000</c:v>
                </c:pt>
                <c:pt idx="1">
                  <c:v>1039081.47</c:v>
                </c:pt>
                <c:pt idx="2">
                  <c:v>1125269.04</c:v>
                </c:pt>
                <c:pt idx="3">
                  <c:v>1151980.96</c:v>
                </c:pt>
                <c:pt idx="4">
                  <c:v>1238648.01</c:v>
                </c:pt>
                <c:pt idx="5">
                  <c:v>1303053.31</c:v>
                </c:pt>
                <c:pt idx="6">
                  <c:v>1390590.97</c:v>
                </c:pt>
                <c:pt idx="7">
                  <c:v>1545363.09</c:v>
                </c:pt>
                <c:pt idx="8">
                  <c:v>1575817.91</c:v>
                </c:pt>
                <c:pt idx="9">
                  <c:v>1604887.46</c:v>
                </c:pt>
                <c:pt idx="10">
                  <c:v>1616034.27</c:v>
                </c:pt>
                <c:pt idx="11">
                  <c:v>1574586.51</c:v>
                </c:pt>
                <c:pt idx="12">
                  <c:v>1466887.04</c:v>
                </c:pt>
                <c:pt idx="13">
                  <c:v>1435596.34</c:v>
                </c:pt>
                <c:pt idx="14">
                  <c:v>1453003.73</c:v>
                </c:pt>
                <c:pt idx="15">
                  <c:v>1365547.46</c:v>
                </c:pt>
                <c:pt idx="16">
                  <c:v>1330916.86</c:v>
                </c:pt>
                <c:pt idx="17">
                  <c:v>1383288.87</c:v>
                </c:pt>
                <c:pt idx="18">
                  <c:v>1230828.52</c:v>
                </c:pt>
                <c:pt idx="19">
                  <c:v>1150825.35</c:v>
                </c:pt>
                <c:pt idx="20">
                  <c:v>988560.46</c:v>
                </c:pt>
                <c:pt idx="21">
                  <c:v>925056.31</c:v>
                </c:pt>
                <c:pt idx="22">
                  <c:v>882889.8</c:v>
                </c:pt>
                <c:pt idx="23">
                  <c:v>786746.33</c:v>
                </c:pt>
                <c:pt idx="24">
                  <c:v>729732.9</c:v>
                </c:pt>
                <c:pt idx="25">
                  <c:v>652611.49</c:v>
                </c:pt>
                <c:pt idx="26">
                  <c:v>543356.89</c:v>
                </c:pt>
                <c:pt idx="27">
                  <c:v>477145.31</c:v>
                </c:pt>
                <c:pt idx="28">
                  <c:v>354279.33</c:v>
                </c:pt>
                <c:pt idx="29">
                  <c:v>225024.96</c:v>
                </c:pt>
                <c:pt idx="30">
                  <c:v>79242.52</c:v>
                </c:pt>
              </c:numCache>
            </c:numRef>
          </c:yVal>
          <c:smooth val="1"/>
        </c:ser>
        <c:ser>
          <c:idx val="34"/>
          <c:order val="34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MC2!$BB$10:$BB$40</c:f>
              <c:numCache>
                <c:ptCount val="31"/>
                <c:pt idx="0">
                  <c:v>1000000</c:v>
                </c:pt>
                <c:pt idx="1">
                  <c:v>1027604.33</c:v>
                </c:pt>
                <c:pt idx="2">
                  <c:v>1077381.73</c:v>
                </c:pt>
                <c:pt idx="3">
                  <c:v>981877.77</c:v>
                </c:pt>
                <c:pt idx="4">
                  <c:v>922884.66</c:v>
                </c:pt>
                <c:pt idx="5">
                  <c:v>954643.84</c:v>
                </c:pt>
                <c:pt idx="6">
                  <c:v>863038.26</c:v>
                </c:pt>
                <c:pt idx="7">
                  <c:v>827695.55</c:v>
                </c:pt>
                <c:pt idx="8">
                  <c:v>793766.12</c:v>
                </c:pt>
                <c:pt idx="9">
                  <c:v>773887.61</c:v>
                </c:pt>
                <c:pt idx="10">
                  <c:v>681386.92</c:v>
                </c:pt>
                <c:pt idx="11">
                  <c:v>635666.07</c:v>
                </c:pt>
                <c:pt idx="12">
                  <c:v>531335.03</c:v>
                </c:pt>
                <c:pt idx="13">
                  <c:v>455565.45</c:v>
                </c:pt>
                <c:pt idx="14">
                  <c:v>380331.17</c:v>
                </c:pt>
                <c:pt idx="15">
                  <c:v>310077.96</c:v>
                </c:pt>
                <c:pt idx="16">
                  <c:v>213499.29</c:v>
                </c:pt>
                <c:pt idx="17">
                  <c:v>87173.7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35"/>
          <c:order val="35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MC2!$BC$10:$BC$40</c:f>
              <c:numCache>
                <c:ptCount val="31"/>
                <c:pt idx="0">
                  <c:v>1000000</c:v>
                </c:pt>
                <c:pt idx="1">
                  <c:v>944240.28</c:v>
                </c:pt>
                <c:pt idx="2">
                  <c:v>961064.4</c:v>
                </c:pt>
                <c:pt idx="3">
                  <c:v>901230.18</c:v>
                </c:pt>
                <c:pt idx="4">
                  <c:v>849502.26</c:v>
                </c:pt>
                <c:pt idx="5">
                  <c:v>785577.33</c:v>
                </c:pt>
                <c:pt idx="6">
                  <c:v>761134.86</c:v>
                </c:pt>
                <c:pt idx="7">
                  <c:v>764629.49</c:v>
                </c:pt>
                <c:pt idx="8">
                  <c:v>763021.61</c:v>
                </c:pt>
                <c:pt idx="9">
                  <c:v>666783.78</c:v>
                </c:pt>
                <c:pt idx="10">
                  <c:v>664781.61</c:v>
                </c:pt>
                <c:pt idx="11">
                  <c:v>650850.02</c:v>
                </c:pt>
                <c:pt idx="12">
                  <c:v>634160.76</c:v>
                </c:pt>
                <c:pt idx="13">
                  <c:v>581720.2</c:v>
                </c:pt>
                <c:pt idx="14">
                  <c:v>572708.12</c:v>
                </c:pt>
                <c:pt idx="15">
                  <c:v>516190.3</c:v>
                </c:pt>
                <c:pt idx="16">
                  <c:v>460513.61</c:v>
                </c:pt>
                <c:pt idx="17">
                  <c:v>425589.01</c:v>
                </c:pt>
                <c:pt idx="18">
                  <c:v>380225.29</c:v>
                </c:pt>
                <c:pt idx="19">
                  <c:v>320498.52</c:v>
                </c:pt>
                <c:pt idx="20">
                  <c:v>257854.72</c:v>
                </c:pt>
                <c:pt idx="21">
                  <c:v>185183.1</c:v>
                </c:pt>
                <c:pt idx="22">
                  <c:v>94359.96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36"/>
          <c:order val="36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MC2!$BD$10:$BD$40</c:f>
              <c:numCache>
                <c:ptCount val="31"/>
                <c:pt idx="0">
                  <c:v>1000000</c:v>
                </c:pt>
                <c:pt idx="1">
                  <c:v>919595.97</c:v>
                </c:pt>
                <c:pt idx="2">
                  <c:v>925167.93</c:v>
                </c:pt>
                <c:pt idx="3">
                  <c:v>876933.44</c:v>
                </c:pt>
                <c:pt idx="4">
                  <c:v>831272.48</c:v>
                </c:pt>
                <c:pt idx="5">
                  <c:v>822327.27</c:v>
                </c:pt>
                <c:pt idx="6">
                  <c:v>776819.78</c:v>
                </c:pt>
                <c:pt idx="7">
                  <c:v>759738.71</c:v>
                </c:pt>
                <c:pt idx="8">
                  <c:v>653453.56</c:v>
                </c:pt>
                <c:pt idx="9">
                  <c:v>545608.02</c:v>
                </c:pt>
                <c:pt idx="10">
                  <c:v>457842.41</c:v>
                </c:pt>
                <c:pt idx="11">
                  <c:v>396805.59</c:v>
                </c:pt>
                <c:pt idx="12">
                  <c:v>336468.99</c:v>
                </c:pt>
                <c:pt idx="13">
                  <c:v>255273.44</c:v>
                </c:pt>
                <c:pt idx="14">
                  <c:v>182549.91</c:v>
                </c:pt>
                <c:pt idx="15">
                  <c:v>104864.85</c:v>
                </c:pt>
                <c:pt idx="16">
                  <c:v>15806.63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37"/>
          <c:order val="37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MC2!$BE$10:$BE$40</c:f>
              <c:numCache>
                <c:ptCount val="31"/>
                <c:pt idx="0">
                  <c:v>1000000</c:v>
                </c:pt>
                <c:pt idx="1">
                  <c:v>1036033.53</c:v>
                </c:pt>
                <c:pt idx="2">
                  <c:v>1135206.81</c:v>
                </c:pt>
                <c:pt idx="3">
                  <c:v>1235396.83</c:v>
                </c:pt>
                <c:pt idx="4">
                  <c:v>1306553.6</c:v>
                </c:pt>
                <c:pt idx="5">
                  <c:v>1420905.63</c:v>
                </c:pt>
                <c:pt idx="6">
                  <c:v>1572981.94</c:v>
                </c:pt>
                <c:pt idx="7">
                  <c:v>1584339.57</c:v>
                </c:pt>
                <c:pt idx="8">
                  <c:v>1748344.96</c:v>
                </c:pt>
                <c:pt idx="9">
                  <c:v>1922211.98</c:v>
                </c:pt>
                <c:pt idx="10">
                  <c:v>2128082.1</c:v>
                </c:pt>
                <c:pt idx="11">
                  <c:v>1910825.36</c:v>
                </c:pt>
                <c:pt idx="12">
                  <c:v>1651998.95</c:v>
                </c:pt>
                <c:pt idx="13">
                  <c:v>1331305.69</c:v>
                </c:pt>
                <c:pt idx="14">
                  <c:v>1093512.3</c:v>
                </c:pt>
                <c:pt idx="15">
                  <c:v>1091555.2</c:v>
                </c:pt>
                <c:pt idx="16">
                  <c:v>1094559.99</c:v>
                </c:pt>
                <c:pt idx="17">
                  <c:v>1154387.47</c:v>
                </c:pt>
                <c:pt idx="18">
                  <c:v>1247413.98</c:v>
                </c:pt>
                <c:pt idx="19">
                  <c:v>1265111.08</c:v>
                </c:pt>
                <c:pt idx="20">
                  <c:v>1334531.58</c:v>
                </c:pt>
                <c:pt idx="21">
                  <c:v>1346785.5</c:v>
                </c:pt>
                <c:pt idx="22">
                  <c:v>1389850.17</c:v>
                </c:pt>
                <c:pt idx="23">
                  <c:v>1465506.39</c:v>
                </c:pt>
                <c:pt idx="24">
                  <c:v>1606719.76</c:v>
                </c:pt>
                <c:pt idx="25">
                  <c:v>1617614.55</c:v>
                </c:pt>
                <c:pt idx="26">
                  <c:v>1635518.12</c:v>
                </c:pt>
                <c:pt idx="27">
                  <c:v>1694762.62</c:v>
                </c:pt>
                <c:pt idx="28">
                  <c:v>1744473.87</c:v>
                </c:pt>
                <c:pt idx="29">
                  <c:v>1883923.7</c:v>
                </c:pt>
                <c:pt idx="30">
                  <c:v>2088248.12</c:v>
                </c:pt>
              </c:numCache>
            </c:numRef>
          </c:yVal>
          <c:smooth val="1"/>
        </c:ser>
        <c:ser>
          <c:idx val="38"/>
          <c:order val="38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MC2!$BF$10:$BF$40</c:f>
              <c:numCache>
                <c:ptCount val="31"/>
                <c:pt idx="0">
                  <c:v>1000000</c:v>
                </c:pt>
                <c:pt idx="1">
                  <c:v>1051547.29</c:v>
                </c:pt>
                <c:pt idx="2">
                  <c:v>1156482.63</c:v>
                </c:pt>
                <c:pt idx="3">
                  <c:v>1170350.88</c:v>
                </c:pt>
                <c:pt idx="4">
                  <c:v>1256526.49</c:v>
                </c:pt>
                <c:pt idx="5">
                  <c:v>1279193.28</c:v>
                </c:pt>
                <c:pt idx="6">
                  <c:v>1416915.85</c:v>
                </c:pt>
                <c:pt idx="7">
                  <c:v>1558349.15</c:v>
                </c:pt>
                <c:pt idx="8">
                  <c:v>1692120.91</c:v>
                </c:pt>
                <c:pt idx="9">
                  <c:v>1803179.4</c:v>
                </c:pt>
                <c:pt idx="10">
                  <c:v>1983984.59</c:v>
                </c:pt>
                <c:pt idx="11">
                  <c:v>2198729.19</c:v>
                </c:pt>
                <c:pt idx="12">
                  <c:v>2264220.28</c:v>
                </c:pt>
                <c:pt idx="13">
                  <c:v>2463531.28</c:v>
                </c:pt>
                <c:pt idx="14">
                  <c:v>2608113.78</c:v>
                </c:pt>
                <c:pt idx="15">
                  <c:v>2499205.41</c:v>
                </c:pt>
                <c:pt idx="16">
                  <c:v>2469278.4</c:v>
                </c:pt>
                <c:pt idx="17">
                  <c:v>2406600.09</c:v>
                </c:pt>
                <c:pt idx="18">
                  <c:v>2564197.18</c:v>
                </c:pt>
                <c:pt idx="19">
                  <c:v>2408745.81</c:v>
                </c:pt>
                <c:pt idx="20">
                  <c:v>2350750.9</c:v>
                </c:pt>
                <c:pt idx="21">
                  <c:v>2508691.28</c:v>
                </c:pt>
                <c:pt idx="22">
                  <c:v>2642570.55</c:v>
                </c:pt>
                <c:pt idx="23">
                  <c:v>2724151.46</c:v>
                </c:pt>
                <c:pt idx="24">
                  <c:v>2623116.19</c:v>
                </c:pt>
                <c:pt idx="25">
                  <c:v>2396551.96</c:v>
                </c:pt>
                <c:pt idx="26">
                  <c:v>2277306.55</c:v>
                </c:pt>
                <c:pt idx="27">
                  <c:v>2146214.5</c:v>
                </c:pt>
                <c:pt idx="28">
                  <c:v>2237427.48</c:v>
                </c:pt>
                <c:pt idx="29">
                  <c:v>2127404.77</c:v>
                </c:pt>
                <c:pt idx="30">
                  <c:v>2245001.46</c:v>
                </c:pt>
              </c:numCache>
            </c:numRef>
          </c:yVal>
          <c:smooth val="1"/>
        </c:ser>
        <c:ser>
          <c:idx val="39"/>
          <c:order val="39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MC2!$BG$10:$BG$40</c:f>
              <c:numCache>
                <c:ptCount val="31"/>
                <c:pt idx="0">
                  <c:v>1000000</c:v>
                </c:pt>
                <c:pt idx="1">
                  <c:v>915720.18</c:v>
                </c:pt>
                <c:pt idx="2">
                  <c:v>983674.37</c:v>
                </c:pt>
                <c:pt idx="3">
                  <c:v>1013006.45</c:v>
                </c:pt>
                <c:pt idx="4">
                  <c:v>1058706.38</c:v>
                </c:pt>
                <c:pt idx="5">
                  <c:v>1136272.75</c:v>
                </c:pt>
                <c:pt idx="6">
                  <c:v>1172318.52</c:v>
                </c:pt>
                <c:pt idx="7">
                  <c:v>1211742.68</c:v>
                </c:pt>
                <c:pt idx="8">
                  <c:v>1273546.73</c:v>
                </c:pt>
                <c:pt idx="9">
                  <c:v>1337427.72</c:v>
                </c:pt>
                <c:pt idx="10">
                  <c:v>1469505.09</c:v>
                </c:pt>
                <c:pt idx="11">
                  <c:v>1588841.45</c:v>
                </c:pt>
                <c:pt idx="12">
                  <c:v>1763836.54</c:v>
                </c:pt>
                <c:pt idx="13">
                  <c:v>1881882.65</c:v>
                </c:pt>
                <c:pt idx="14">
                  <c:v>2004730.32</c:v>
                </c:pt>
                <c:pt idx="15">
                  <c:v>2136172.01</c:v>
                </c:pt>
                <c:pt idx="16">
                  <c:v>2300793.99</c:v>
                </c:pt>
                <c:pt idx="17">
                  <c:v>2328935.7</c:v>
                </c:pt>
                <c:pt idx="18">
                  <c:v>2487991.25</c:v>
                </c:pt>
                <c:pt idx="19">
                  <c:v>2758108.56</c:v>
                </c:pt>
                <c:pt idx="20">
                  <c:v>2297122.23</c:v>
                </c:pt>
                <c:pt idx="21">
                  <c:v>1983104.68</c:v>
                </c:pt>
                <c:pt idx="22">
                  <c:v>1742311.29</c:v>
                </c:pt>
                <c:pt idx="23">
                  <c:v>1448365.6</c:v>
                </c:pt>
                <c:pt idx="24">
                  <c:v>1474756.33</c:v>
                </c:pt>
                <c:pt idx="25">
                  <c:v>1525024.28</c:v>
                </c:pt>
                <c:pt idx="26">
                  <c:v>1673096.61</c:v>
                </c:pt>
                <c:pt idx="27">
                  <c:v>1737248.6</c:v>
                </c:pt>
                <c:pt idx="28">
                  <c:v>1932567.2</c:v>
                </c:pt>
                <c:pt idx="29">
                  <c:v>1977607.18</c:v>
                </c:pt>
                <c:pt idx="30">
                  <c:v>2125550.47</c:v>
                </c:pt>
              </c:numCache>
            </c:numRef>
          </c:yVal>
          <c:smooth val="1"/>
        </c:ser>
        <c:ser>
          <c:idx val="40"/>
          <c:order val="40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MC2!$BH$10:$BH$40</c:f>
              <c:numCache>
                <c:ptCount val="31"/>
                <c:pt idx="0">
                  <c:v>1000000</c:v>
                </c:pt>
                <c:pt idx="1">
                  <c:v>905582.03</c:v>
                </c:pt>
                <c:pt idx="2">
                  <c:v>939032.33</c:v>
                </c:pt>
                <c:pt idx="3">
                  <c:v>978679.61</c:v>
                </c:pt>
                <c:pt idx="4">
                  <c:v>910731.55</c:v>
                </c:pt>
                <c:pt idx="5">
                  <c:v>887890</c:v>
                </c:pt>
                <c:pt idx="6">
                  <c:v>777331.36</c:v>
                </c:pt>
                <c:pt idx="7">
                  <c:v>748639</c:v>
                </c:pt>
                <c:pt idx="8">
                  <c:v>747450.22</c:v>
                </c:pt>
                <c:pt idx="9">
                  <c:v>698924.66</c:v>
                </c:pt>
                <c:pt idx="10">
                  <c:v>647121.07</c:v>
                </c:pt>
                <c:pt idx="11">
                  <c:v>646403.51</c:v>
                </c:pt>
                <c:pt idx="12">
                  <c:v>584275.57</c:v>
                </c:pt>
                <c:pt idx="13">
                  <c:v>537785.24</c:v>
                </c:pt>
                <c:pt idx="14">
                  <c:v>530261.5</c:v>
                </c:pt>
                <c:pt idx="15">
                  <c:v>459580.96</c:v>
                </c:pt>
                <c:pt idx="16">
                  <c:v>387674.13</c:v>
                </c:pt>
                <c:pt idx="17">
                  <c:v>332437.36</c:v>
                </c:pt>
                <c:pt idx="18">
                  <c:v>258010.31</c:v>
                </c:pt>
                <c:pt idx="19">
                  <c:v>170631.98</c:v>
                </c:pt>
                <c:pt idx="20">
                  <c:v>91982.3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41"/>
          <c:order val="41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MC2!$BI$10:$BI$40</c:f>
              <c:numCache>
                <c:ptCount val="31"/>
                <c:pt idx="0">
                  <c:v>1000000</c:v>
                </c:pt>
                <c:pt idx="1">
                  <c:v>1067662.66</c:v>
                </c:pt>
                <c:pt idx="2">
                  <c:v>1058496.75</c:v>
                </c:pt>
                <c:pt idx="3">
                  <c:v>1054537.75</c:v>
                </c:pt>
                <c:pt idx="4">
                  <c:v>1087481.87</c:v>
                </c:pt>
                <c:pt idx="5">
                  <c:v>1079389.3</c:v>
                </c:pt>
                <c:pt idx="6">
                  <c:v>1061775.56</c:v>
                </c:pt>
                <c:pt idx="7">
                  <c:v>1077938.94</c:v>
                </c:pt>
                <c:pt idx="8">
                  <c:v>1131656.34</c:v>
                </c:pt>
                <c:pt idx="9">
                  <c:v>1190929.88</c:v>
                </c:pt>
                <c:pt idx="10">
                  <c:v>1226995.43</c:v>
                </c:pt>
                <c:pt idx="11">
                  <c:v>1103611.8</c:v>
                </c:pt>
                <c:pt idx="12">
                  <c:v>871644.53</c:v>
                </c:pt>
                <c:pt idx="13">
                  <c:v>794941.4</c:v>
                </c:pt>
                <c:pt idx="14">
                  <c:v>723813.31</c:v>
                </c:pt>
                <c:pt idx="15">
                  <c:v>702744.78</c:v>
                </c:pt>
                <c:pt idx="16">
                  <c:v>712939.89</c:v>
                </c:pt>
                <c:pt idx="17">
                  <c:v>708592.49</c:v>
                </c:pt>
                <c:pt idx="18">
                  <c:v>728418.61</c:v>
                </c:pt>
                <c:pt idx="19">
                  <c:v>720621.66</c:v>
                </c:pt>
                <c:pt idx="20">
                  <c:v>766698.32</c:v>
                </c:pt>
                <c:pt idx="21">
                  <c:v>795938</c:v>
                </c:pt>
                <c:pt idx="22">
                  <c:v>764962.25</c:v>
                </c:pt>
                <c:pt idx="23">
                  <c:v>738699.86</c:v>
                </c:pt>
                <c:pt idx="24">
                  <c:v>759561.31</c:v>
                </c:pt>
                <c:pt idx="25">
                  <c:v>776427.64</c:v>
                </c:pt>
                <c:pt idx="26">
                  <c:v>772143.09</c:v>
                </c:pt>
                <c:pt idx="27">
                  <c:v>765669.45</c:v>
                </c:pt>
                <c:pt idx="28">
                  <c:v>799761.65</c:v>
                </c:pt>
                <c:pt idx="29">
                  <c:v>785944</c:v>
                </c:pt>
                <c:pt idx="30">
                  <c:v>760802.33</c:v>
                </c:pt>
              </c:numCache>
            </c:numRef>
          </c:yVal>
          <c:smooth val="1"/>
        </c:ser>
        <c:ser>
          <c:idx val="42"/>
          <c:order val="42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MC2!$BJ$10:$BJ$40</c:f>
              <c:numCache>
                <c:ptCount val="31"/>
                <c:pt idx="0">
                  <c:v>1000000</c:v>
                </c:pt>
                <c:pt idx="1">
                  <c:v>1045950.23</c:v>
                </c:pt>
                <c:pt idx="2">
                  <c:v>1057291.07</c:v>
                </c:pt>
                <c:pt idx="3">
                  <c:v>951526.29</c:v>
                </c:pt>
                <c:pt idx="4">
                  <c:v>895004.24</c:v>
                </c:pt>
                <c:pt idx="5">
                  <c:v>821283.14</c:v>
                </c:pt>
                <c:pt idx="6">
                  <c:v>770046.21</c:v>
                </c:pt>
                <c:pt idx="7">
                  <c:v>778066.98</c:v>
                </c:pt>
                <c:pt idx="8">
                  <c:v>671647.48</c:v>
                </c:pt>
                <c:pt idx="9">
                  <c:v>670782.47</c:v>
                </c:pt>
                <c:pt idx="10">
                  <c:v>605950.85</c:v>
                </c:pt>
                <c:pt idx="11">
                  <c:v>512353.11</c:v>
                </c:pt>
                <c:pt idx="12">
                  <c:v>480022.71</c:v>
                </c:pt>
                <c:pt idx="13">
                  <c:v>393293.62</c:v>
                </c:pt>
                <c:pt idx="14">
                  <c:v>308504.86</c:v>
                </c:pt>
                <c:pt idx="15">
                  <c:v>211681.95</c:v>
                </c:pt>
                <c:pt idx="16">
                  <c:v>92766.02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43"/>
          <c:order val="43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MC2!$BK$10:$BK$40</c:f>
              <c:numCache>
                <c:ptCount val="31"/>
                <c:pt idx="0">
                  <c:v>1000000</c:v>
                </c:pt>
                <c:pt idx="1">
                  <c:v>945762.76</c:v>
                </c:pt>
                <c:pt idx="2">
                  <c:v>932839.39</c:v>
                </c:pt>
                <c:pt idx="3">
                  <c:v>955930.61</c:v>
                </c:pt>
                <c:pt idx="4">
                  <c:v>931430.73</c:v>
                </c:pt>
                <c:pt idx="5">
                  <c:v>918928.58</c:v>
                </c:pt>
                <c:pt idx="6">
                  <c:v>983629.61</c:v>
                </c:pt>
                <c:pt idx="7">
                  <c:v>988048.16</c:v>
                </c:pt>
                <c:pt idx="8">
                  <c:v>1071983.22</c:v>
                </c:pt>
                <c:pt idx="9">
                  <c:v>1100608.16</c:v>
                </c:pt>
                <c:pt idx="10">
                  <c:v>1204836.36</c:v>
                </c:pt>
                <c:pt idx="11">
                  <c:v>1185515.7</c:v>
                </c:pt>
                <c:pt idx="12">
                  <c:v>1209619.23</c:v>
                </c:pt>
                <c:pt idx="13">
                  <c:v>1273098.99</c:v>
                </c:pt>
                <c:pt idx="14">
                  <c:v>1327810.96</c:v>
                </c:pt>
                <c:pt idx="15">
                  <c:v>1452372.31</c:v>
                </c:pt>
                <c:pt idx="16">
                  <c:v>1432684.48</c:v>
                </c:pt>
                <c:pt idx="17">
                  <c:v>1444357.81</c:v>
                </c:pt>
                <c:pt idx="18">
                  <c:v>1499897.06</c:v>
                </c:pt>
                <c:pt idx="19">
                  <c:v>1493166.98</c:v>
                </c:pt>
                <c:pt idx="20">
                  <c:v>1384233.91</c:v>
                </c:pt>
                <c:pt idx="21">
                  <c:v>1144696.3</c:v>
                </c:pt>
                <c:pt idx="22">
                  <c:v>913129.26</c:v>
                </c:pt>
                <c:pt idx="23">
                  <c:v>719918.79</c:v>
                </c:pt>
                <c:pt idx="24">
                  <c:v>745478.65</c:v>
                </c:pt>
                <c:pt idx="25">
                  <c:v>786758.1</c:v>
                </c:pt>
                <c:pt idx="26">
                  <c:v>762256.32</c:v>
                </c:pt>
                <c:pt idx="27">
                  <c:v>802733.46</c:v>
                </c:pt>
                <c:pt idx="28">
                  <c:v>796072.97</c:v>
                </c:pt>
                <c:pt idx="29">
                  <c:v>754839.74</c:v>
                </c:pt>
                <c:pt idx="30">
                  <c:v>769772.96</c:v>
                </c:pt>
              </c:numCache>
            </c:numRef>
          </c:yVal>
          <c:smooth val="1"/>
        </c:ser>
        <c:ser>
          <c:idx val="44"/>
          <c:order val="44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MC2!$BL$10:$BL$40</c:f>
              <c:numCache>
                <c:ptCount val="31"/>
                <c:pt idx="0">
                  <c:v>1000000</c:v>
                </c:pt>
                <c:pt idx="1">
                  <c:v>1045988.76</c:v>
                </c:pt>
                <c:pt idx="2">
                  <c:v>1128425.97</c:v>
                </c:pt>
                <c:pt idx="3">
                  <c:v>1159384.86</c:v>
                </c:pt>
                <c:pt idx="4">
                  <c:v>1272527.84</c:v>
                </c:pt>
                <c:pt idx="5">
                  <c:v>1265906.28</c:v>
                </c:pt>
                <c:pt idx="6">
                  <c:v>1352353.62</c:v>
                </c:pt>
                <c:pt idx="7">
                  <c:v>1450408.85</c:v>
                </c:pt>
                <c:pt idx="8">
                  <c:v>1456601.16</c:v>
                </c:pt>
                <c:pt idx="9">
                  <c:v>1465503.2</c:v>
                </c:pt>
                <c:pt idx="10">
                  <c:v>1341136.88</c:v>
                </c:pt>
                <c:pt idx="11">
                  <c:v>1391834.99</c:v>
                </c:pt>
                <c:pt idx="12">
                  <c:v>1356921.75</c:v>
                </c:pt>
                <c:pt idx="13">
                  <c:v>1364042.25</c:v>
                </c:pt>
                <c:pt idx="14">
                  <c:v>1394185.6</c:v>
                </c:pt>
                <c:pt idx="15">
                  <c:v>1443620.06</c:v>
                </c:pt>
                <c:pt idx="16">
                  <c:v>1302651.09</c:v>
                </c:pt>
                <c:pt idx="17">
                  <c:v>1327430.48</c:v>
                </c:pt>
                <c:pt idx="18">
                  <c:v>1227252.46</c:v>
                </c:pt>
                <c:pt idx="19">
                  <c:v>1221700.44</c:v>
                </c:pt>
                <c:pt idx="20">
                  <c:v>1176737.7</c:v>
                </c:pt>
                <c:pt idx="21">
                  <c:v>1022374.39</c:v>
                </c:pt>
                <c:pt idx="22">
                  <c:v>898273.98</c:v>
                </c:pt>
                <c:pt idx="23">
                  <c:v>757943</c:v>
                </c:pt>
                <c:pt idx="24">
                  <c:v>708773.47</c:v>
                </c:pt>
                <c:pt idx="25">
                  <c:v>655939.84</c:v>
                </c:pt>
                <c:pt idx="26">
                  <c:v>524024</c:v>
                </c:pt>
                <c:pt idx="27">
                  <c:v>401797.54</c:v>
                </c:pt>
                <c:pt idx="28">
                  <c:v>297376.78</c:v>
                </c:pt>
                <c:pt idx="29">
                  <c:v>166766.73</c:v>
                </c:pt>
                <c:pt idx="30">
                  <c:v>3206.59</c:v>
                </c:pt>
              </c:numCache>
            </c:numRef>
          </c:yVal>
          <c:smooth val="1"/>
        </c:ser>
        <c:ser>
          <c:idx val="45"/>
          <c:order val="45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MC2!$BM$10:$BM$40</c:f>
              <c:numCache>
                <c:ptCount val="31"/>
                <c:pt idx="0">
                  <c:v>1000000</c:v>
                </c:pt>
                <c:pt idx="1">
                  <c:v>1096119.42</c:v>
                </c:pt>
                <c:pt idx="2">
                  <c:v>1154399.53</c:v>
                </c:pt>
                <c:pt idx="3">
                  <c:v>1147793.64</c:v>
                </c:pt>
                <c:pt idx="4">
                  <c:v>1228525.33</c:v>
                </c:pt>
                <c:pt idx="5">
                  <c:v>1317963.09</c:v>
                </c:pt>
                <c:pt idx="6">
                  <c:v>1344780.09</c:v>
                </c:pt>
                <c:pt idx="7">
                  <c:v>1433901.97</c:v>
                </c:pt>
                <c:pt idx="8">
                  <c:v>1455539.16</c:v>
                </c:pt>
                <c:pt idx="9">
                  <c:v>1523291.84</c:v>
                </c:pt>
                <c:pt idx="10">
                  <c:v>1537479.88</c:v>
                </c:pt>
                <c:pt idx="11">
                  <c:v>1496774.85</c:v>
                </c:pt>
                <c:pt idx="12">
                  <c:v>1487939.01</c:v>
                </c:pt>
                <c:pt idx="13">
                  <c:v>1476215.56</c:v>
                </c:pt>
                <c:pt idx="14">
                  <c:v>1345825.82</c:v>
                </c:pt>
                <c:pt idx="15">
                  <c:v>1209498.07</c:v>
                </c:pt>
                <c:pt idx="16">
                  <c:v>1134268.77</c:v>
                </c:pt>
                <c:pt idx="17">
                  <c:v>989180.21</c:v>
                </c:pt>
                <c:pt idx="18">
                  <c:v>924515.97</c:v>
                </c:pt>
                <c:pt idx="19">
                  <c:v>826946.86</c:v>
                </c:pt>
                <c:pt idx="20">
                  <c:v>731070.17</c:v>
                </c:pt>
                <c:pt idx="21">
                  <c:v>689141.76</c:v>
                </c:pt>
                <c:pt idx="22">
                  <c:v>641234.76</c:v>
                </c:pt>
                <c:pt idx="23">
                  <c:v>480097.9</c:v>
                </c:pt>
                <c:pt idx="24">
                  <c:v>327699.08</c:v>
                </c:pt>
                <c:pt idx="25">
                  <c:v>170496.84</c:v>
                </c:pt>
                <c:pt idx="26">
                  <c:v>21368.36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46"/>
          <c:order val="46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MC2!$BN$10:$BN$40</c:f>
              <c:numCache>
                <c:ptCount val="31"/>
                <c:pt idx="0">
                  <c:v>1000000</c:v>
                </c:pt>
                <c:pt idx="1">
                  <c:v>989291.59</c:v>
                </c:pt>
                <c:pt idx="2">
                  <c:v>1076530.19</c:v>
                </c:pt>
                <c:pt idx="3">
                  <c:v>1068415.9</c:v>
                </c:pt>
                <c:pt idx="4">
                  <c:v>1118663</c:v>
                </c:pt>
                <c:pt idx="5">
                  <c:v>1148752</c:v>
                </c:pt>
                <c:pt idx="6">
                  <c:v>1130303.75</c:v>
                </c:pt>
                <c:pt idx="7">
                  <c:v>1216878.15</c:v>
                </c:pt>
                <c:pt idx="8">
                  <c:v>1207901.82</c:v>
                </c:pt>
                <c:pt idx="9">
                  <c:v>1283316.47</c:v>
                </c:pt>
                <c:pt idx="10">
                  <c:v>1295080.67</c:v>
                </c:pt>
                <c:pt idx="11">
                  <c:v>1366476.92</c:v>
                </c:pt>
                <c:pt idx="12">
                  <c:v>1420223.12</c:v>
                </c:pt>
                <c:pt idx="13">
                  <c:v>1471829.05</c:v>
                </c:pt>
                <c:pt idx="14">
                  <c:v>1567591.96</c:v>
                </c:pt>
                <c:pt idx="15">
                  <c:v>1663702.56</c:v>
                </c:pt>
                <c:pt idx="16">
                  <c:v>1766146.44</c:v>
                </c:pt>
                <c:pt idx="17">
                  <c:v>1872128.67</c:v>
                </c:pt>
                <c:pt idx="18">
                  <c:v>2017659.35</c:v>
                </c:pt>
                <c:pt idx="19">
                  <c:v>2116695.12</c:v>
                </c:pt>
                <c:pt idx="20">
                  <c:v>2018881.79</c:v>
                </c:pt>
                <c:pt idx="21">
                  <c:v>1695116.44</c:v>
                </c:pt>
                <c:pt idx="22">
                  <c:v>1531634</c:v>
                </c:pt>
                <c:pt idx="23">
                  <c:v>1270312.6</c:v>
                </c:pt>
                <c:pt idx="24">
                  <c:v>1317290.81</c:v>
                </c:pt>
                <c:pt idx="25">
                  <c:v>1256497.23</c:v>
                </c:pt>
                <c:pt idx="26">
                  <c:v>1301172.15</c:v>
                </c:pt>
                <c:pt idx="27">
                  <c:v>1270221.2</c:v>
                </c:pt>
                <c:pt idx="28">
                  <c:v>1238047.39</c:v>
                </c:pt>
                <c:pt idx="29">
                  <c:v>1170073.9</c:v>
                </c:pt>
                <c:pt idx="30">
                  <c:v>1034302.25</c:v>
                </c:pt>
              </c:numCache>
            </c:numRef>
          </c:yVal>
          <c:smooth val="1"/>
        </c:ser>
        <c:ser>
          <c:idx val="47"/>
          <c:order val="47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MC2!$BO$10:$BO$40</c:f>
              <c:numCache>
                <c:ptCount val="31"/>
                <c:pt idx="0">
                  <c:v>1000000</c:v>
                </c:pt>
                <c:pt idx="1">
                  <c:v>1014459.35</c:v>
                </c:pt>
                <c:pt idx="2">
                  <c:v>1047472.97</c:v>
                </c:pt>
                <c:pt idx="3">
                  <c:v>1099197.21</c:v>
                </c:pt>
                <c:pt idx="4">
                  <c:v>1202948.76</c:v>
                </c:pt>
                <c:pt idx="5">
                  <c:v>1317767.3</c:v>
                </c:pt>
                <c:pt idx="6">
                  <c:v>1449475.96</c:v>
                </c:pt>
                <c:pt idx="7">
                  <c:v>1563685.01</c:v>
                </c:pt>
                <c:pt idx="8">
                  <c:v>1669502.72</c:v>
                </c:pt>
                <c:pt idx="9">
                  <c:v>1792143.61</c:v>
                </c:pt>
                <c:pt idx="10">
                  <c:v>1922860.09</c:v>
                </c:pt>
                <c:pt idx="11">
                  <c:v>2149878.06</c:v>
                </c:pt>
                <c:pt idx="12">
                  <c:v>1785304.18</c:v>
                </c:pt>
                <c:pt idx="13">
                  <c:v>1608524.75</c:v>
                </c:pt>
                <c:pt idx="14">
                  <c:v>1470991.49</c:v>
                </c:pt>
                <c:pt idx="15">
                  <c:v>1280880.38</c:v>
                </c:pt>
                <c:pt idx="16">
                  <c:v>1176269.33</c:v>
                </c:pt>
                <c:pt idx="17">
                  <c:v>1104150.94</c:v>
                </c:pt>
                <c:pt idx="18">
                  <c:v>1166748.26</c:v>
                </c:pt>
                <c:pt idx="19">
                  <c:v>1169177</c:v>
                </c:pt>
                <c:pt idx="20">
                  <c:v>1213687.57</c:v>
                </c:pt>
                <c:pt idx="21">
                  <c:v>1256637.27</c:v>
                </c:pt>
                <c:pt idx="22">
                  <c:v>1139136.33</c:v>
                </c:pt>
                <c:pt idx="23">
                  <c:v>1188866.43</c:v>
                </c:pt>
                <c:pt idx="24">
                  <c:v>1104198.81</c:v>
                </c:pt>
                <c:pt idx="25">
                  <c:v>1084702.03</c:v>
                </c:pt>
                <c:pt idx="26">
                  <c:v>1054981.45</c:v>
                </c:pt>
                <c:pt idx="27">
                  <c:v>959125.98</c:v>
                </c:pt>
                <c:pt idx="28">
                  <c:v>952145.04</c:v>
                </c:pt>
                <c:pt idx="29">
                  <c:v>927951.36</c:v>
                </c:pt>
                <c:pt idx="30">
                  <c:v>833581.2</c:v>
                </c:pt>
              </c:numCache>
            </c:numRef>
          </c:yVal>
          <c:smooth val="1"/>
        </c:ser>
        <c:ser>
          <c:idx val="48"/>
          <c:order val="48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MC2!$BP$10:$BP$40</c:f>
              <c:numCache>
                <c:ptCount val="31"/>
                <c:pt idx="0">
                  <c:v>1000000</c:v>
                </c:pt>
                <c:pt idx="1">
                  <c:v>1032594.59</c:v>
                </c:pt>
                <c:pt idx="2">
                  <c:v>1052488.49</c:v>
                </c:pt>
                <c:pt idx="3">
                  <c:v>1119297.52</c:v>
                </c:pt>
                <c:pt idx="4">
                  <c:v>1223264.1</c:v>
                </c:pt>
                <c:pt idx="5">
                  <c:v>1340488.91</c:v>
                </c:pt>
                <c:pt idx="6">
                  <c:v>1359098.7</c:v>
                </c:pt>
                <c:pt idx="7">
                  <c:v>1264826.47</c:v>
                </c:pt>
                <c:pt idx="8">
                  <c:v>1315586.24</c:v>
                </c:pt>
                <c:pt idx="9">
                  <c:v>1227377.4</c:v>
                </c:pt>
                <c:pt idx="10">
                  <c:v>1095219.3</c:v>
                </c:pt>
                <c:pt idx="11">
                  <c:v>1077617.66</c:v>
                </c:pt>
                <c:pt idx="12">
                  <c:v>1008775.74</c:v>
                </c:pt>
                <c:pt idx="13">
                  <c:v>949909.77</c:v>
                </c:pt>
                <c:pt idx="14">
                  <c:v>940211.1</c:v>
                </c:pt>
                <c:pt idx="15">
                  <c:v>872300.55</c:v>
                </c:pt>
                <c:pt idx="16">
                  <c:v>741342.44</c:v>
                </c:pt>
                <c:pt idx="17">
                  <c:v>701294.36</c:v>
                </c:pt>
                <c:pt idx="18">
                  <c:v>663570.23</c:v>
                </c:pt>
                <c:pt idx="19">
                  <c:v>561036.07</c:v>
                </c:pt>
                <c:pt idx="20">
                  <c:v>419139.96</c:v>
                </c:pt>
                <c:pt idx="21">
                  <c:v>266687.47</c:v>
                </c:pt>
                <c:pt idx="22">
                  <c:v>149406.65</c:v>
                </c:pt>
                <c:pt idx="23">
                  <c:v>19730.21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49"/>
          <c:order val="49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MC2!$BQ$10:$BQ$40</c:f>
              <c:numCache>
                <c:ptCount val="31"/>
                <c:pt idx="0">
                  <c:v>1000000</c:v>
                </c:pt>
                <c:pt idx="1">
                  <c:v>976087.08</c:v>
                </c:pt>
                <c:pt idx="2">
                  <c:v>933698.62</c:v>
                </c:pt>
                <c:pt idx="3">
                  <c:v>897375.76</c:v>
                </c:pt>
                <c:pt idx="4">
                  <c:v>863523.86</c:v>
                </c:pt>
                <c:pt idx="5">
                  <c:v>890007.88</c:v>
                </c:pt>
                <c:pt idx="6">
                  <c:v>902848.41</c:v>
                </c:pt>
                <c:pt idx="7">
                  <c:v>822336.43</c:v>
                </c:pt>
                <c:pt idx="8">
                  <c:v>806365.51</c:v>
                </c:pt>
                <c:pt idx="9">
                  <c:v>778101.7</c:v>
                </c:pt>
                <c:pt idx="10">
                  <c:v>737700.78</c:v>
                </c:pt>
                <c:pt idx="11">
                  <c:v>729426.17</c:v>
                </c:pt>
                <c:pt idx="12">
                  <c:v>699133.77</c:v>
                </c:pt>
                <c:pt idx="13">
                  <c:v>633714.52</c:v>
                </c:pt>
                <c:pt idx="14">
                  <c:v>558481.06</c:v>
                </c:pt>
                <c:pt idx="15">
                  <c:v>542596.78</c:v>
                </c:pt>
                <c:pt idx="16">
                  <c:v>463885.23</c:v>
                </c:pt>
                <c:pt idx="17">
                  <c:v>418611.45</c:v>
                </c:pt>
                <c:pt idx="18">
                  <c:v>329657.35</c:v>
                </c:pt>
                <c:pt idx="19">
                  <c:v>241921.68</c:v>
                </c:pt>
                <c:pt idx="20">
                  <c:v>158588.04</c:v>
                </c:pt>
                <c:pt idx="21">
                  <c:v>45674.99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50"/>
          <c:order val="50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MC2!$BR$10:$BR$40</c:f>
              <c:numCache>
                <c:ptCount val="31"/>
                <c:pt idx="0">
                  <c:v>1000000</c:v>
                </c:pt>
                <c:pt idx="1">
                  <c:v>1097556.52</c:v>
                </c:pt>
                <c:pt idx="2">
                  <c:v>1108033.87</c:v>
                </c:pt>
                <c:pt idx="3">
                  <c:v>1208534.46</c:v>
                </c:pt>
                <c:pt idx="4">
                  <c:v>1285467.11</c:v>
                </c:pt>
                <c:pt idx="5">
                  <c:v>1408244.94</c:v>
                </c:pt>
                <c:pt idx="6">
                  <c:v>1459209.02</c:v>
                </c:pt>
                <c:pt idx="7">
                  <c:v>1480499.22</c:v>
                </c:pt>
                <c:pt idx="8">
                  <c:v>1611944.77</c:v>
                </c:pt>
                <c:pt idx="9">
                  <c:v>1649900.79</c:v>
                </c:pt>
                <c:pt idx="10">
                  <c:v>1657674.65</c:v>
                </c:pt>
                <c:pt idx="11">
                  <c:v>1771737.78</c:v>
                </c:pt>
                <c:pt idx="12">
                  <c:v>1835359.33</c:v>
                </c:pt>
                <c:pt idx="13">
                  <c:v>2011025</c:v>
                </c:pt>
                <c:pt idx="14">
                  <c:v>2059072.67</c:v>
                </c:pt>
                <c:pt idx="15">
                  <c:v>2168503.3</c:v>
                </c:pt>
                <c:pt idx="16">
                  <c:v>2265329.22</c:v>
                </c:pt>
                <c:pt idx="17">
                  <c:v>2064420.97</c:v>
                </c:pt>
                <c:pt idx="18">
                  <c:v>1983254.59</c:v>
                </c:pt>
                <c:pt idx="19">
                  <c:v>1911862.53</c:v>
                </c:pt>
                <c:pt idx="20">
                  <c:v>1779321.28</c:v>
                </c:pt>
                <c:pt idx="21">
                  <c:v>1806961.11</c:v>
                </c:pt>
                <c:pt idx="22">
                  <c:v>1823735.51</c:v>
                </c:pt>
                <c:pt idx="23">
                  <c:v>1848097.26</c:v>
                </c:pt>
                <c:pt idx="24">
                  <c:v>2001691.29</c:v>
                </c:pt>
                <c:pt idx="25">
                  <c:v>2049571.55</c:v>
                </c:pt>
                <c:pt idx="26">
                  <c:v>2112598.04</c:v>
                </c:pt>
                <c:pt idx="27">
                  <c:v>2166648.29</c:v>
                </c:pt>
                <c:pt idx="28">
                  <c:v>2207673.03</c:v>
                </c:pt>
                <c:pt idx="29">
                  <c:v>2300058.62</c:v>
                </c:pt>
                <c:pt idx="30">
                  <c:v>2478205.42</c:v>
                </c:pt>
              </c:numCache>
            </c:numRef>
          </c:yVal>
          <c:smooth val="1"/>
        </c:ser>
        <c:ser>
          <c:idx val="51"/>
          <c:order val="51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MC2!$BS$10:$BS$40</c:f>
              <c:numCache>
                <c:ptCount val="31"/>
                <c:pt idx="0">
                  <c:v>1000000</c:v>
                </c:pt>
                <c:pt idx="1">
                  <c:v>1099067.04</c:v>
                </c:pt>
                <c:pt idx="2">
                  <c:v>1142432.66</c:v>
                </c:pt>
                <c:pt idx="3">
                  <c:v>1082033.63</c:v>
                </c:pt>
                <c:pt idx="4">
                  <c:v>979152.83</c:v>
                </c:pt>
                <c:pt idx="5">
                  <c:v>1019190.29</c:v>
                </c:pt>
                <c:pt idx="6">
                  <c:v>957963.9</c:v>
                </c:pt>
                <c:pt idx="7">
                  <c:v>960106.6</c:v>
                </c:pt>
                <c:pt idx="8">
                  <c:v>951652.42</c:v>
                </c:pt>
                <c:pt idx="9">
                  <c:v>827796.22</c:v>
                </c:pt>
                <c:pt idx="10">
                  <c:v>777549.34</c:v>
                </c:pt>
                <c:pt idx="11">
                  <c:v>669386.86</c:v>
                </c:pt>
                <c:pt idx="12">
                  <c:v>605597.82</c:v>
                </c:pt>
                <c:pt idx="13">
                  <c:v>556673.34</c:v>
                </c:pt>
                <c:pt idx="14">
                  <c:v>502183.26</c:v>
                </c:pt>
                <c:pt idx="15">
                  <c:v>424612.6</c:v>
                </c:pt>
                <c:pt idx="16">
                  <c:v>319884.97</c:v>
                </c:pt>
                <c:pt idx="17">
                  <c:v>217813.35</c:v>
                </c:pt>
                <c:pt idx="18">
                  <c:v>101091.49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52"/>
          <c:order val="52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MC2!$BT$10:$BT$40</c:f>
              <c:numCache>
                <c:ptCount val="31"/>
                <c:pt idx="0">
                  <c:v>1000000</c:v>
                </c:pt>
                <c:pt idx="1">
                  <c:v>1051976.56</c:v>
                </c:pt>
                <c:pt idx="2">
                  <c:v>1098007.3</c:v>
                </c:pt>
                <c:pt idx="3">
                  <c:v>1103850.46</c:v>
                </c:pt>
                <c:pt idx="4">
                  <c:v>1073794.81</c:v>
                </c:pt>
                <c:pt idx="5">
                  <c:v>973871.58</c:v>
                </c:pt>
                <c:pt idx="6">
                  <c:v>992571.52</c:v>
                </c:pt>
                <c:pt idx="7">
                  <c:v>911349.55</c:v>
                </c:pt>
                <c:pt idx="8">
                  <c:v>824514.49</c:v>
                </c:pt>
                <c:pt idx="9">
                  <c:v>807637.56</c:v>
                </c:pt>
                <c:pt idx="10">
                  <c:v>777398.55</c:v>
                </c:pt>
                <c:pt idx="11">
                  <c:v>678149.59</c:v>
                </c:pt>
                <c:pt idx="12">
                  <c:v>562438.12</c:v>
                </c:pt>
                <c:pt idx="13">
                  <c:v>520199.84</c:v>
                </c:pt>
                <c:pt idx="14">
                  <c:v>463032.06</c:v>
                </c:pt>
                <c:pt idx="15">
                  <c:v>392935.07</c:v>
                </c:pt>
                <c:pt idx="16">
                  <c:v>309964.27</c:v>
                </c:pt>
                <c:pt idx="17">
                  <c:v>210537.09</c:v>
                </c:pt>
                <c:pt idx="18">
                  <c:v>100002.7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53"/>
          <c:order val="53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MC2!$BU$10:$BU$40</c:f>
              <c:numCache>
                <c:ptCount val="31"/>
                <c:pt idx="0">
                  <c:v>1000000</c:v>
                </c:pt>
                <c:pt idx="1">
                  <c:v>1010798.54</c:v>
                </c:pt>
                <c:pt idx="2">
                  <c:v>1010206.89</c:v>
                </c:pt>
                <c:pt idx="3">
                  <c:v>1017363.03</c:v>
                </c:pt>
                <c:pt idx="4">
                  <c:v>979495.05</c:v>
                </c:pt>
                <c:pt idx="5">
                  <c:v>1025266.52</c:v>
                </c:pt>
                <c:pt idx="6">
                  <c:v>1033009.68</c:v>
                </c:pt>
                <c:pt idx="7">
                  <c:v>1085978.74</c:v>
                </c:pt>
                <c:pt idx="8">
                  <c:v>1156032.28</c:v>
                </c:pt>
                <c:pt idx="9">
                  <c:v>1204735.71</c:v>
                </c:pt>
                <c:pt idx="10">
                  <c:v>1244709.29</c:v>
                </c:pt>
                <c:pt idx="11">
                  <c:v>1231623.79</c:v>
                </c:pt>
                <c:pt idx="12">
                  <c:v>1304881.14</c:v>
                </c:pt>
                <c:pt idx="13">
                  <c:v>1377253.91</c:v>
                </c:pt>
                <c:pt idx="14">
                  <c:v>1409293.46</c:v>
                </c:pt>
                <c:pt idx="15">
                  <c:v>1520458.5</c:v>
                </c:pt>
                <c:pt idx="16">
                  <c:v>1570954.31</c:v>
                </c:pt>
                <c:pt idx="17">
                  <c:v>1723493.67</c:v>
                </c:pt>
                <c:pt idx="18">
                  <c:v>1898629.51</c:v>
                </c:pt>
                <c:pt idx="19">
                  <c:v>2042698.73</c:v>
                </c:pt>
                <c:pt idx="20">
                  <c:v>2139896.07</c:v>
                </c:pt>
                <c:pt idx="21">
                  <c:v>2227472.48</c:v>
                </c:pt>
                <c:pt idx="22">
                  <c:v>2228131.96</c:v>
                </c:pt>
                <c:pt idx="23">
                  <c:v>2299308.31</c:v>
                </c:pt>
                <c:pt idx="24">
                  <c:v>2240265.18</c:v>
                </c:pt>
                <c:pt idx="25">
                  <c:v>2115276.79</c:v>
                </c:pt>
                <c:pt idx="26">
                  <c:v>2028630</c:v>
                </c:pt>
                <c:pt idx="27">
                  <c:v>1902519.35</c:v>
                </c:pt>
                <c:pt idx="28">
                  <c:v>1808137.2</c:v>
                </c:pt>
                <c:pt idx="29">
                  <c:v>1698026.6</c:v>
                </c:pt>
                <c:pt idx="30">
                  <c:v>1532837.21</c:v>
                </c:pt>
              </c:numCache>
            </c:numRef>
          </c:yVal>
          <c:smooth val="1"/>
        </c:ser>
        <c:ser>
          <c:idx val="54"/>
          <c:order val="54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MC2!$BV$10:$BV$40</c:f>
              <c:numCache>
                <c:ptCount val="31"/>
                <c:pt idx="0">
                  <c:v>1000000</c:v>
                </c:pt>
                <c:pt idx="1">
                  <c:v>1026738.4</c:v>
                </c:pt>
                <c:pt idx="2">
                  <c:v>923543.86</c:v>
                </c:pt>
                <c:pt idx="3">
                  <c:v>870074.72</c:v>
                </c:pt>
                <c:pt idx="4">
                  <c:v>866576.79</c:v>
                </c:pt>
                <c:pt idx="5">
                  <c:v>798186.04</c:v>
                </c:pt>
                <c:pt idx="6">
                  <c:v>753342.31</c:v>
                </c:pt>
                <c:pt idx="7">
                  <c:v>735500.77</c:v>
                </c:pt>
                <c:pt idx="8">
                  <c:v>747751.54</c:v>
                </c:pt>
                <c:pt idx="9">
                  <c:v>696094.73</c:v>
                </c:pt>
                <c:pt idx="10">
                  <c:v>663659.86</c:v>
                </c:pt>
                <c:pt idx="11">
                  <c:v>669792.2</c:v>
                </c:pt>
                <c:pt idx="12">
                  <c:v>671677.29</c:v>
                </c:pt>
                <c:pt idx="13">
                  <c:v>660890.09</c:v>
                </c:pt>
                <c:pt idx="14">
                  <c:v>663658.09</c:v>
                </c:pt>
                <c:pt idx="15">
                  <c:v>600818.41</c:v>
                </c:pt>
                <c:pt idx="16">
                  <c:v>560051.53</c:v>
                </c:pt>
                <c:pt idx="17">
                  <c:v>516159.23</c:v>
                </c:pt>
                <c:pt idx="18">
                  <c:v>466316.52</c:v>
                </c:pt>
                <c:pt idx="19">
                  <c:v>407131.33</c:v>
                </c:pt>
                <c:pt idx="20">
                  <c:v>345549.48</c:v>
                </c:pt>
                <c:pt idx="21">
                  <c:v>274521.73</c:v>
                </c:pt>
                <c:pt idx="22">
                  <c:v>208659.23</c:v>
                </c:pt>
                <c:pt idx="23">
                  <c:v>118832.87</c:v>
                </c:pt>
                <c:pt idx="24">
                  <c:v>16075.24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55"/>
          <c:order val="55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MC2!$BW$10:$BW$40</c:f>
              <c:numCache>
                <c:ptCount val="31"/>
                <c:pt idx="0">
                  <c:v>1000000</c:v>
                </c:pt>
                <c:pt idx="1">
                  <c:v>1021503.53</c:v>
                </c:pt>
                <c:pt idx="2">
                  <c:v>1081389.83</c:v>
                </c:pt>
                <c:pt idx="3">
                  <c:v>1109051.37</c:v>
                </c:pt>
                <c:pt idx="4">
                  <c:v>1117663.64</c:v>
                </c:pt>
                <c:pt idx="5">
                  <c:v>1194134.67</c:v>
                </c:pt>
                <c:pt idx="6">
                  <c:v>1240191.82</c:v>
                </c:pt>
                <c:pt idx="7">
                  <c:v>1282120.08</c:v>
                </c:pt>
                <c:pt idx="8">
                  <c:v>1351027.21</c:v>
                </c:pt>
                <c:pt idx="9">
                  <c:v>1357568.42</c:v>
                </c:pt>
                <c:pt idx="10">
                  <c:v>1215047.36</c:v>
                </c:pt>
                <c:pt idx="11">
                  <c:v>1069927.5</c:v>
                </c:pt>
                <c:pt idx="12">
                  <c:v>883433.08</c:v>
                </c:pt>
                <c:pt idx="13">
                  <c:v>734900.57</c:v>
                </c:pt>
                <c:pt idx="14">
                  <c:v>720141.01</c:v>
                </c:pt>
                <c:pt idx="15">
                  <c:v>728043.27</c:v>
                </c:pt>
                <c:pt idx="16">
                  <c:v>720669.07</c:v>
                </c:pt>
                <c:pt idx="17">
                  <c:v>757470.35</c:v>
                </c:pt>
                <c:pt idx="18">
                  <c:v>751833.13</c:v>
                </c:pt>
                <c:pt idx="19">
                  <c:v>761572.34</c:v>
                </c:pt>
                <c:pt idx="20">
                  <c:v>816874.57</c:v>
                </c:pt>
                <c:pt idx="21">
                  <c:v>849065.14</c:v>
                </c:pt>
                <c:pt idx="22">
                  <c:v>867164.32</c:v>
                </c:pt>
                <c:pt idx="23">
                  <c:v>883672.57</c:v>
                </c:pt>
                <c:pt idx="24">
                  <c:v>881103.25</c:v>
                </c:pt>
                <c:pt idx="25">
                  <c:v>948452.07</c:v>
                </c:pt>
                <c:pt idx="26">
                  <c:v>1004221.99</c:v>
                </c:pt>
                <c:pt idx="27">
                  <c:v>1036715.02</c:v>
                </c:pt>
                <c:pt idx="28">
                  <c:v>1056484.66</c:v>
                </c:pt>
                <c:pt idx="29">
                  <c:v>1041636.17</c:v>
                </c:pt>
                <c:pt idx="30">
                  <c:v>1071018.38</c:v>
                </c:pt>
              </c:numCache>
            </c:numRef>
          </c:yVal>
          <c:smooth val="1"/>
        </c:ser>
        <c:ser>
          <c:idx val="56"/>
          <c:order val="56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MC2!$BX$10:$BX$40</c:f>
              <c:numCache>
                <c:ptCount val="31"/>
                <c:pt idx="0">
                  <c:v>1000000</c:v>
                </c:pt>
                <c:pt idx="1">
                  <c:v>1070558.4</c:v>
                </c:pt>
                <c:pt idx="2">
                  <c:v>1165657.59</c:v>
                </c:pt>
                <c:pt idx="3">
                  <c:v>1223654.49</c:v>
                </c:pt>
                <c:pt idx="4">
                  <c:v>1259319.51</c:v>
                </c:pt>
                <c:pt idx="5">
                  <c:v>1331069.91</c:v>
                </c:pt>
                <c:pt idx="6">
                  <c:v>1475930.63</c:v>
                </c:pt>
                <c:pt idx="7">
                  <c:v>1262180.07</c:v>
                </c:pt>
                <c:pt idx="8">
                  <c:v>1127080.88</c:v>
                </c:pt>
                <c:pt idx="9">
                  <c:v>993338.79</c:v>
                </c:pt>
                <c:pt idx="10">
                  <c:v>876989.04</c:v>
                </c:pt>
                <c:pt idx="11">
                  <c:v>882940.8</c:v>
                </c:pt>
                <c:pt idx="12">
                  <c:v>870462.07</c:v>
                </c:pt>
                <c:pt idx="13">
                  <c:v>846805.39</c:v>
                </c:pt>
                <c:pt idx="14">
                  <c:v>788724.35</c:v>
                </c:pt>
                <c:pt idx="15">
                  <c:v>712661.05</c:v>
                </c:pt>
                <c:pt idx="16">
                  <c:v>647228.36</c:v>
                </c:pt>
                <c:pt idx="17">
                  <c:v>605484.39</c:v>
                </c:pt>
                <c:pt idx="18">
                  <c:v>556900.94</c:v>
                </c:pt>
                <c:pt idx="19">
                  <c:v>494282.03</c:v>
                </c:pt>
                <c:pt idx="20">
                  <c:v>454424.86</c:v>
                </c:pt>
                <c:pt idx="21">
                  <c:v>395415.7</c:v>
                </c:pt>
                <c:pt idx="22">
                  <c:v>312510.14</c:v>
                </c:pt>
                <c:pt idx="23">
                  <c:v>213658.41</c:v>
                </c:pt>
                <c:pt idx="24">
                  <c:v>108845.01</c:v>
                </c:pt>
                <c:pt idx="25">
                  <c:v>110.27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57"/>
          <c:order val="57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MC2!$BY$10:$BY$40</c:f>
              <c:numCache>
                <c:ptCount val="31"/>
                <c:pt idx="0">
                  <c:v>1000000</c:v>
                </c:pt>
                <c:pt idx="1">
                  <c:v>945752.38</c:v>
                </c:pt>
                <c:pt idx="2">
                  <c:v>868425.41</c:v>
                </c:pt>
                <c:pt idx="3">
                  <c:v>885447.24</c:v>
                </c:pt>
                <c:pt idx="4">
                  <c:v>909061.97</c:v>
                </c:pt>
                <c:pt idx="5">
                  <c:v>875843.12</c:v>
                </c:pt>
                <c:pt idx="6">
                  <c:v>843554.87</c:v>
                </c:pt>
                <c:pt idx="7">
                  <c:v>856770.63</c:v>
                </c:pt>
                <c:pt idx="8">
                  <c:v>837338.8</c:v>
                </c:pt>
                <c:pt idx="9">
                  <c:v>838691.47</c:v>
                </c:pt>
                <c:pt idx="10">
                  <c:v>840836.07</c:v>
                </c:pt>
                <c:pt idx="11">
                  <c:v>825411.55</c:v>
                </c:pt>
                <c:pt idx="12">
                  <c:v>804712.9</c:v>
                </c:pt>
                <c:pt idx="13">
                  <c:v>761188.9</c:v>
                </c:pt>
                <c:pt idx="14">
                  <c:v>767878.61</c:v>
                </c:pt>
                <c:pt idx="15">
                  <c:v>721325.44</c:v>
                </c:pt>
                <c:pt idx="16">
                  <c:v>725841.28</c:v>
                </c:pt>
                <c:pt idx="17">
                  <c:v>742975.13</c:v>
                </c:pt>
                <c:pt idx="18">
                  <c:v>748421.35</c:v>
                </c:pt>
                <c:pt idx="19">
                  <c:v>685920.57</c:v>
                </c:pt>
                <c:pt idx="20">
                  <c:v>684757.3</c:v>
                </c:pt>
                <c:pt idx="21">
                  <c:v>676024.71</c:v>
                </c:pt>
                <c:pt idx="22">
                  <c:v>664306.95</c:v>
                </c:pt>
                <c:pt idx="23">
                  <c:v>622768.46</c:v>
                </c:pt>
                <c:pt idx="24">
                  <c:v>602465.52</c:v>
                </c:pt>
                <c:pt idx="25">
                  <c:v>505234.94</c:v>
                </c:pt>
                <c:pt idx="26">
                  <c:v>431278.11</c:v>
                </c:pt>
                <c:pt idx="27">
                  <c:v>315247.32</c:v>
                </c:pt>
                <c:pt idx="28">
                  <c:v>195117.35</c:v>
                </c:pt>
                <c:pt idx="29">
                  <c:v>74692.61</c:v>
                </c:pt>
                <c:pt idx="30">
                  <c:v>0</c:v>
                </c:pt>
              </c:numCache>
            </c:numRef>
          </c:yVal>
          <c:smooth val="1"/>
        </c:ser>
        <c:ser>
          <c:idx val="58"/>
          <c:order val="58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MC2!$BZ$10:$BZ$40</c:f>
              <c:numCache>
                <c:ptCount val="31"/>
                <c:pt idx="0">
                  <c:v>1000000</c:v>
                </c:pt>
                <c:pt idx="1">
                  <c:v>1083925.56</c:v>
                </c:pt>
                <c:pt idx="2">
                  <c:v>1112072.34</c:v>
                </c:pt>
                <c:pt idx="3">
                  <c:v>1151740.82</c:v>
                </c:pt>
                <c:pt idx="4">
                  <c:v>1136912.89</c:v>
                </c:pt>
                <c:pt idx="5">
                  <c:v>1165481.43</c:v>
                </c:pt>
                <c:pt idx="6">
                  <c:v>1166233.12</c:v>
                </c:pt>
                <c:pt idx="7">
                  <c:v>1238341.51</c:v>
                </c:pt>
                <c:pt idx="8">
                  <c:v>1328227.07</c:v>
                </c:pt>
                <c:pt idx="9">
                  <c:v>1255723.53</c:v>
                </c:pt>
                <c:pt idx="10">
                  <c:v>1105160.09</c:v>
                </c:pt>
                <c:pt idx="11">
                  <c:v>873686.22</c:v>
                </c:pt>
                <c:pt idx="12">
                  <c:v>802107.61</c:v>
                </c:pt>
                <c:pt idx="13">
                  <c:v>850121.41</c:v>
                </c:pt>
                <c:pt idx="14">
                  <c:v>872460.55</c:v>
                </c:pt>
                <c:pt idx="15">
                  <c:v>865419.76</c:v>
                </c:pt>
                <c:pt idx="16">
                  <c:v>934146.93</c:v>
                </c:pt>
                <c:pt idx="17">
                  <c:v>989012.9</c:v>
                </c:pt>
                <c:pt idx="18">
                  <c:v>1073148.37</c:v>
                </c:pt>
                <c:pt idx="19">
                  <c:v>1072406.55</c:v>
                </c:pt>
                <c:pt idx="20">
                  <c:v>1100776.72</c:v>
                </c:pt>
                <c:pt idx="21">
                  <c:v>1084085.15</c:v>
                </c:pt>
                <c:pt idx="22">
                  <c:v>1123614.9</c:v>
                </c:pt>
                <c:pt idx="23">
                  <c:v>1136277.93</c:v>
                </c:pt>
                <c:pt idx="24">
                  <c:v>1163754.57</c:v>
                </c:pt>
                <c:pt idx="25">
                  <c:v>1267369.91</c:v>
                </c:pt>
                <c:pt idx="26">
                  <c:v>1299049.72</c:v>
                </c:pt>
                <c:pt idx="27">
                  <c:v>1408501.99</c:v>
                </c:pt>
                <c:pt idx="28">
                  <c:v>1406998.47</c:v>
                </c:pt>
                <c:pt idx="29">
                  <c:v>1495723.86</c:v>
                </c:pt>
                <c:pt idx="30">
                  <c:v>1631972.92</c:v>
                </c:pt>
              </c:numCache>
            </c:numRef>
          </c:yVal>
          <c:smooth val="1"/>
        </c:ser>
        <c:ser>
          <c:idx val="59"/>
          <c:order val="59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MC2!$CA$10:$CA$40</c:f>
              <c:numCache>
                <c:ptCount val="31"/>
                <c:pt idx="0">
                  <c:v>1000000</c:v>
                </c:pt>
                <c:pt idx="1">
                  <c:v>1044611.08</c:v>
                </c:pt>
                <c:pt idx="2">
                  <c:v>1118524.86</c:v>
                </c:pt>
                <c:pt idx="3">
                  <c:v>1154272.41</c:v>
                </c:pt>
                <c:pt idx="4">
                  <c:v>1191222.07</c:v>
                </c:pt>
                <c:pt idx="5">
                  <c:v>1260847.31</c:v>
                </c:pt>
                <c:pt idx="6">
                  <c:v>1294379.26</c:v>
                </c:pt>
                <c:pt idx="7">
                  <c:v>1391503.16</c:v>
                </c:pt>
                <c:pt idx="8">
                  <c:v>1457793.98</c:v>
                </c:pt>
                <c:pt idx="9">
                  <c:v>1501342.06</c:v>
                </c:pt>
                <c:pt idx="10">
                  <c:v>1630181.84</c:v>
                </c:pt>
                <c:pt idx="11">
                  <c:v>1767072.06</c:v>
                </c:pt>
                <c:pt idx="12">
                  <c:v>1770561.65</c:v>
                </c:pt>
                <c:pt idx="13">
                  <c:v>1820487.33</c:v>
                </c:pt>
                <c:pt idx="14">
                  <c:v>1964278.11</c:v>
                </c:pt>
                <c:pt idx="15">
                  <c:v>2190848.14</c:v>
                </c:pt>
                <c:pt idx="16">
                  <c:v>2401374.66</c:v>
                </c:pt>
                <c:pt idx="17">
                  <c:v>2565711.58</c:v>
                </c:pt>
                <c:pt idx="18">
                  <c:v>2819910.57</c:v>
                </c:pt>
                <c:pt idx="19">
                  <c:v>2906243.42</c:v>
                </c:pt>
                <c:pt idx="20">
                  <c:v>2742070.14</c:v>
                </c:pt>
                <c:pt idx="21">
                  <c:v>2377600.84</c:v>
                </c:pt>
                <c:pt idx="22">
                  <c:v>2148522.53</c:v>
                </c:pt>
                <c:pt idx="23">
                  <c:v>1943840.73</c:v>
                </c:pt>
                <c:pt idx="24">
                  <c:v>2044647.64</c:v>
                </c:pt>
                <c:pt idx="25">
                  <c:v>2141356.71</c:v>
                </c:pt>
                <c:pt idx="26">
                  <c:v>2007438.67</c:v>
                </c:pt>
                <c:pt idx="27">
                  <c:v>2002762.64</c:v>
                </c:pt>
                <c:pt idx="28">
                  <c:v>2141376.02</c:v>
                </c:pt>
                <c:pt idx="29">
                  <c:v>2289070.6</c:v>
                </c:pt>
                <c:pt idx="30">
                  <c:v>2191857.46</c:v>
                </c:pt>
              </c:numCache>
            </c:numRef>
          </c:yVal>
          <c:smooth val="1"/>
        </c:ser>
        <c:ser>
          <c:idx val="60"/>
          <c:order val="60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MC2!$CB$10:$CB$40</c:f>
              <c:numCache>
                <c:ptCount val="31"/>
                <c:pt idx="0">
                  <c:v>1000000</c:v>
                </c:pt>
                <c:pt idx="1">
                  <c:v>1055125.35</c:v>
                </c:pt>
                <c:pt idx="2">
                  <c:v>1109648.71</c:v>
                </c:pt>
                <c:pt idx="3">
                  <c:v>1145363.29</c:v>
                </c:pt>
                <c:pt idx="4">
                  <c:v>1144029.84</c:v>
                </c:pt>
                <c:pt idx="5">
                  <c:v>1071819.6</c:v>
                </c:pt>
                <c:pt idx="6">
                  <c:v>1034307.12</c:v>
                </c:pt>
                <c:pt idx="7">
                  <c:v>1008704.96</c:v>
                </c:pt>
                <c:pt idx="8">
                  <c:v>930965.54</c:v>
                </c:pt>
                <c:pt idx="9">
                  <c:v>939909.08</c:v>
                </c:pt>
                <c:pt idx="10">
                  <c:v>925046.69</c:v>
                </c:pt>
                <c:pt idx="11">
                  <c:v>896547.96</c:v>
                </c:pt>
                <c:pt idx="12">
                  <c:v>856965.53</c:v>
                </c:pt>
                <c:pt idx="13">
                  <c:v>833069.15</c:v>
                </c:pt>
                <c:pt idx="14">
                  <c:v>851605.31</c:v>
                </c:pt>
                <c:pt idx="15">
                  <c:v>831055.14</c:v>
                </c:pt>
                <c:pt idx="16">
                  <c:v>864845.77</c:v>
                </c:pt>
                <c:pt idx="17">
                  <c:v>846012.24</c:v>
                </c:pt>
                <c:pt idx="18">
                  <c:v>880157.2</c:v>
                </c:pt>
                <c:pt idx="19">
                  <c:v>893852.52</c:v>
                </c:pt>
                <c:pt idx="20">
                  <c:v>828760.74</c:v>
                </c:pt>
                <c:pt idx="21">
                  <c:v>772272.43</c:v>
                </c:pt>
                <c:pt idx="22">
                  <c:v>720276.62</c:v>
                </c:pt>
                <c:pt idx="23">
                  <c:v>669672.18</c:v>
                </c:pt>
                <c:pt idx="24">
                  <c:v>612754.64</c:v>
                </c:pt>
                <c:pt idx="25">
                  <c:v>557991.66</c:v>
                </c:pt>
                <c:pt idx="26">
                  <c:v>524670.69</c:v>
                </c:pt>
                <c:pt idx="27">
                  <c:v>375989.97</c:v>
                </c:pt>
                <c:pt idx="28">
                  <c:v>211161.81</c:v>
                </c:pt>
                <c:pt idx="29">
                  <c:v>73329.43</c:v>
                </c:pt>
                <c:pt idx="30">
                  <c:v>0</c:v>
                </c:pt>
              </c:numCache>
            </c:numRef>
          </c:yVal>
          <c:smooth val="1"/>
        </c:ser>
        <c:ser>
          <c:idx val="61"/>
          <c:order val="61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MC2!$CC$10:$CC$40</c:f>
              <c:numCache>
                <c:ptCount val="31"/>
                <c:pt idx="0">
                  <c:v>1000000</c:v>
                </c:pt>
                <c:pt idx="1">
                  <c:v>1091148.14</c:v>
                </c:pt>
                <c:pt idx="2">
                  <c:v>1073851.19</c:v>
                </c:pt>
                <c:pt idx="3">
                  <c:v>1174649.04</c:v>
                </c:pt>
                <c:pt idx="4">
                  <c:v>1294901.51</c:v>
                </c:pt>
                <c:pt idx="5">
                  <c:v>1366948.03</c:v>
                </c:pt>
                <c:pt idx="6">
                  <c:v>1456372.77</c:v>
                </c:pt>
                <c:pt idx="7">
                  <c:v>1467309.78</c:v>
                </c:pt>
                <c:pt idx="8">
                  <c:v>1631249.65</c:v>
                </c:pt>
                <c:pt idx="9">
                  <c:v>1645940.2</c:v>
                </c:pt>
                <c:pt idx="10">
                  <c:v>1808882.8</c:v>
                </c:pt>
                <c:pt idx="11">
                  <c:v>1998936.87</c:v>
                </c:pt>
                <c:pt idx="12">
                  <c:v>2193130.5</c:v>
                </c:pt>
                <c:pt idx="13">
                  <c:v>2368497.32</c:v>
                </c:pt>
                <c:pt idx="14">
                  <c:v>2487188.04</c:v>
                </c:pt>
                <c:pt idx="15">
                  <c:v>2712576.18</c:v>
                </c:pt>
                <c:pt idx="16">
                  <c:v>2542788.87</c:v>
                </c:pt>
                <c:pt idx="17">
                  <c:v>2266309.43</c:v>
                </c:pt>
                <c:pt idx="18">
                  <c:v>2017797.93</c:v>
                </c:pt>
                <c:pt idx="19">
                  <c:v>1652668.73</c:v>
                </c:pt>
                <c:pt idx="20">
                  <c:v>1709598.69</c:v>
                </c:pt>
                <c:pt idx="21">
                  <c:v>1747398.96</c:v>
                </c:pt>
                <c:pt idx="22">
                  <c:v>1956427.1</c:v>
                </c:pt>
                <c:pt idx="23">
                  <c:v>2163617.16</c:v>
                </c:pt>
                <c:pt idx="24">
                  <c:v>2266298.19</c:v>
                </c:pt>
                <c:pt idx="25">
                  <c:v>2503840.28</c:v>
                </c:pt>
                <c:pt idx="26">
                  <c:v>2757605.63</c:v>
                </c:pt>
                <c:pt idx="27">
                  <c:v>2926847.87</c:v>
                </c:pt>
                <c:pt idx="28">
                  <c:v>3219128.95</c:v>
                </c:pt>
                <c:pt idx="29">
                  <c:v>3482296.81</c:v>
                </c:pt>
                <c:pt idx="30">
                  <c:v>3846547.95</c:v>
                </c:pt>
              </c:numCache>
            </c:numRef>
          </c:yVal>
          <c:smooth val="1"/>
        </c:ser>
        <c:ser>
          <c:idx val="62"/>
          <c:order val="62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MC2!$CD$10:$CD$40</c:f>
              <c:numCache>
                <c:ptCount val="31"/>
                <c:pt idx="0">
                  <c:v>1000000</c:v>
                </c:pt>
                <c:pt idx="1">
                  <c:v>1046932.34</c:v>
                </c:pt>
                <c:pt idx="2">
                  <c:v>1115487.2</c:v>
                </c:pt>
                <c:pt idx="3">
                  <c:v>1109561.16</c:v>
                </c:pt>
                <c:pt idx="4">
                  <c:v>1200736.46</c:v>
                </c:pt>
                <c:pt idx="5">
                  <c:v>1252747.73</c:v>
                </c:pt>
                <c:pt idx="6">
                  <c:v>1263407.31</c:v>
                </c:pt>
                <c:pt idx="7">
                  <c:v>1310400.47</c:v>
                </c:pt>
                <c:pt idx="8">
                  <c:v>1430209.18</c:v>
                </c:pt>
                <c:pt idx="9">
                  <c:v>1437882.96</c:v>
                </c:pt>
                <c:pt idx="10">
                  <c:v>1513685.79</c:v>
                </c:pt>
                <c:pt idx="11">
                  <c:v>1664920.94</c:v>
                </c:pt>
                <c:pt idx="12">
                  <c:v>1674345.38</c:v>
                </c:pt>
                <c:pt idx="13">
                  <c:v>1803946.64</c:v>
                </c:pt>
                <c:pt idx="14">
                  <c:v>1981890.79</c:v>
                </c:pt>
                <c:pt idx="15">
                  <c:v>2082832.23</c:v>
                </c:pt>
                <c:pt idx="16">
                  <c:v>2203375.4</c:v>
                </c:pt>
                <c:pt idx="17">
                  <c:v>2432660.67</c:v>
                </c:pt>
                <c:pt idx="18">
                  <c:v>2637483.21</c:v>
                </c:pt>
                <c:pt idx="19">
                  <c:v>2778230.35</c:v>
                </c:pt>
                <c:pt idx="20">
                  <c:v>2956150.44</c:v>
                </c:pt>
                <c:pt idx="21">
                  <c:v>2812226.03</c:v>
                </c:pt>
                <c:pt idx="22">
                  <c:v>2674945.02</c:v>
                </c:pt>
                <c:pt idx="23">
                  <c:v>2763336.87</c:v>
                </c:pt>
                <c:pt idx="24">
                  <c:v>2860476.38</c:v>
                </c:pt>
                <c:pt idx="25">
                  <c:v>3073995.26</c:v>
                </c:pt>
                <c:pt idx="26">
                  <c:v>2954799.97</c:v>
                </c:pt>
                <c:pt idx="27">
                  <c:v>2928784.41</c:v>
                </c:pt>
                <c:pt idx="28">
                  <c:v>2957675.48</c:v>
                </c:pt>
                <c:pt idx="29">
                  <c:v>3023474.07</c:v>
                </c:pt>
                <c:pt idx="30">
                  <c:v>2968446.68</c:v>
                </c:pt>
              </c:numCache>
            </c:numRef>
          </c:yVal>
          <c:smooth val="1"/>
        </c:ser>
        <c:ser>
          <c:idx val="63"/>
          <c:order val="63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MC2!$CE$10:$CE$40</c:f>
              <c:numCache>
                <c:ptCount val="31"/>
                <c:pt idx="0">
                  <c:v>1000000</c:v>
                </c:pt>
                <c:pt idx="1">
                  <c:v>1039238.95</c:v>
                </c:pt>
                <c:pt idx="2">
                  <c:v>1077352.34</c:v>
                </c:pt>
                <c:pt idx="3">
                  <c:v>1093702.46</c:v>
                </c:pt>
                <c:pt idx="4">
                  <c:v>1051187.17</c:v>
                </c:pt>
                <c:pt idx="5">
                  <c:v>957849.84</c:v>
                </c:pt>
                <c:pt idx="6">
                  <c:v>901928.21</c:v>
                </c:pt>
                <c:pt idx="7">
                  <c:v>894846.58</c:v>
                </c:pt>
                <c:pt idx="8">
                  <c:v>873239.76</c:v>
                </c:pt>
                <c:pt idx="9">
                  <c:v>927898.71</c:v>
                </c:pt>
                <c:pt idx="10">
                  <c:v>918800.81</c:v>
                </c:pt>
                <c:pt idx="11">
                  <c:v>893775.8</c:v>
                </c:pt>
                <c:pt idx="12">
                  <c:v>909491.61</c:v>
                </c:pt>
                <c:pt idx="13">
                  <c:v>927931.01</c:v>
                </c:pt>
                <c:pt idx="14">
                  <c:v>920533.03</c:v>
                </c:pt>
                <c:pt idx="15">
                  <c:v>918580.64</c:v>
                </c:pt>
                <c:pt idx="16">
                  <c:v>867505.23</c:v>
                </c:pt>
                <c:pt idx="17">
                  <c:v>883924.38</c:v>
                </c:pt>
                <c:pt idx="18">
                  <c:v>843906.5</c:v>
                </c:pt>
                <c:pt idx="19">
                  <c:v>851001.47</c:v>
                </c:pt>
                <c:pt idx="20">
                  <c:v>783639.38</c:v>
                </c:pt>
                <c:pt idx="21">
                  <c:v>753575.37</c:v>
                </c:pt>
                <c:pt idx="22">
                  <c:v>694027.25</c:v>
                </c:pt>
                <c:pt idx="23">
                  <c:v>665340.19</c:v>
                </c:pt>
                <c:pt idx="24">
                  <c:v>632831.61</c:v>
                </c:pt>
                <c:pt idx="25">
                  <c:v>576941.51</c:v>
                </c:pt>
                <c:pt idx="26">
                  <c:v>496853.13</c:v>
                </c:pt>
                <c:pt idx="27">
                  <c:v>367470.1</c:v>
                </c:pt>
                <c:pt idx="28">
                  <c:v>246997.09</c:v>
                </c:pt>
                <c:pt idx="29">
                  <c:v>100773.54</c:v>
                </c:pt>
                <c:pt idx="30">
                  <c:v>0</c:v>
                </c:pt>
              </c:numCache>
            </c:numRef>
          </c:yVal>
          <c:smooth val="1"/>
        </c:ser>
        <c:ser>
          <c:idx val="64"/>
          <c:order val="64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MC2!$CF$10:$CF$40</c:f>
              <c:numCache>
                <c:ptCount val="31"/>
                <c:pt idx="0">
                  <c:v>1000000</c:v>
                </c:pt>
                <c:pt idx="1">
                  <c:v>977929.53</c:v>
                </c:pt>
                <c:pt idx="2">
                  <c:v>919032.98</c:v>
                </c:pt>
                <c:pt idx="3">
                  <c:v>938958.14</c:v>
                </c:pt>
                <c:pt idx="4">
                  <c:v>900155.01</c:v>
                </c:pt>
                <c:pt idx="5">
                  <c:v>867338.38</c:v>
                </c:pt>
                <c:pt idx="6">
                  <c:v>881269.09</c:v>
                </c:pt>
                <c:pt idx="7">
                  <c:v>850007.06</c:v>
                </c:pt>
                <c:pt idx="8">
                  <c:v>843891.33</c:v>
                </c:pt>
                <c:pt idx="9">
                  <c:v>840881.94</c:v>
                </c:pt>
                <c:pt idx="10">
                  <c:v>839917</c:v>
                </c:pt>
                <c:pt idx="11">
                  <c:v>758177.08</c:v>
                </c:pt>
                <c:pt idx="12">
                  <c:v>671376.9</c:v>
                </c:pt>
                <c:pt idx="13">
                  <c:v>547038.93</c:v>
                </c:pt>
                <c:pt idx="14">
                  <c:v>438107.36</c:v>
                </c:pt>
                <c:pt idx="15">
                  <c:v>330207.83</c:v>
                </c:pt>
                <c:pt idx="16">
                  <c:v>258376.74</c:v>
                </c:pt>
                <c:pt idx="17">
                  <c:v>148058.02</c:v>
                </c:pt>
                <c:pt idx="18">
                  <c:v>37171.46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65"/>
          <c:order val="65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MC2!$CG$10:$CG$40</c:f>
              <c:numCache>
                <c:ptCount val="31"/>
                <c:pt idx="0">
                  <c:v>1000000</c:v>
                </c:pt>
                <c:pt idx="1">
                  <c:v>1015570.11</c:v>
                </c:pt>
                <c:pt idx="2">
                  <c:v>1027851.5</c:v>
                </c:pt>
                <c:pt idx="3">
                  <c:v>1023918.73</c:v>
                </c:pt>
                <c:pt idx="4">
                  <c:v>1066687.63</c:v>
                </c:pt>
                <c:pt idx="5">
                  <c:v>1164645.9</c:v>
                </c:pt>
                <c:pt idx="6">
                  <c:v>1256771.27</c:v>
                </c:pt>
                <c:pt idx="7">
                  <c:v>1378121.33</c:v>
                </c:pt>
                <c:pt idx="8">
                  <c:v>1405167.51</c:v>
                </c:pt>
                <c:pt idx="9">
                  <c:v>1287174.23</c:v>
                </c:pt>
                <c:pt idx="10">
                  <c:v>1170704.26</c:v>
                </c:pt>
                <c:pt idx="11">
                  <c:v>1068464.55</c:v>
                </c:pt>
                <c:pt idx="12">
                  <c:v>1097842.37</c:v>
                </c:pt>
                <c:pt idx="13">
                  <c:v>1060702.55</c:v>
                </c:pt>
                <c:pt idx="14">
                  <c:v>954203.93</c:v>
                </c:pt>
                <c:pt idx="15">
                  <c:v>838491.67</c:v>
                </c:pt>
                <c:pt idx="16">
                  <c:v>782526.25</c:v>
                </c:pt>
                <c:pt idx="17">
                  <c:v>661486.03</c:v>
                </c:pt>
                <c:pt idx="18">
                  <c:v>582937.9</c:v>
                </c:pt>
                <c:pt idx="19">
                  <c:v>461240.03</c:v>
                </c:pt>
                <c:pt idx="20">
                  <c:v>389253.77</c:v>
                </c:pt>
                <c:pt idx="21">
                  <c:v>264189.15</c:v>
                </c:pt>
                <c:pt idx="22">
                  <c:v>153011.73</c:v>
                </c:pt>
                <c:pt idx="23">
                  <c:v>19348.35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66"/>
          <c:order val="66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MC2!$CH$10:$CH$40</c:f>
              <c:numCache>
                <c:ptCount val="31"/>
                <c:pt idx="0">
                  <c:v>1000000</c:v>
                </c:pt>
                <c:pt idx="1">
                  <c:v>1057210.52</c:v>
                </c:pt>
                <c:pt idx="2">
                  <c:v>1100419.46</c:v>
                </c:pt>
                <c:pt idx="3">
                  <c:v>1173069.72</c:v>
                </c:pt>
                <c:pt idx="4">
                  <c:v>1259039.79</c:v>
                </c:pt>
                <c:pt idx="5">
                  <c:v>1281368.66</c:v>
                </c:pt>
                <c:pt idx="6">
                  <c:v>1348252.11</c:v>
                </c:pt>
                <c:pt idx="7">
                  <c:v>1392451.08</c:v>
                </c:pt>
                <c:pt idx="8">
                  <c:v>1442661.5</c:v>
                </c:pt>
                <c:pt idx="9">
                  <c:v>1509237.32</c:v>
                </c:pt>
                <c:pt idx="10">
                  <c:v>1664886.19</c:v>
                </c:pt>
                <c:pt idx="11">
                  <c:v>1813742.06</c:v>
                </c:pt>
                <c:pt idx="12">
                  <c:v>1999818.81</c:v>
                </c:pt>
                <c:pt idx="13">
                  <c:v>2192451.76</c:v>
                </c:pt>
                <c:pt idx="14">
                  <c:v>2310091.41</c:v>
                </c:pt>
                <c:pt idx="15">
                  <c:v>2573295.48</c:v>
                </c:pt>
                <c:pt idx="16">
                  <c:v>2777692</c:v>
                </c:pt>
                <c:pt idx="17">
                  <c:v>2989515.22</c:v>
                </c:pt>
                <c:pt idx="18">
                  <c:v>3336448.47</c:v>
                </c:pt>
                <c:pt idx="19">
                  <c:v>3077396.82</c:v>
                </c:pt>
                <c:pt idx="20">
                  <c:v>2972695.86</c:v>
                </c:pt>
                <c:pt idx="21">
                  <c:v>2599978.52</c:v>
                </c:pt>
                <c:pt idx="22">
                  <c:v>2476770.68</c:v>
                </c:pt>
                <c:pt idx="23">
                  <c:v>2770533.9</c:v>
                </c:pt>
                <c:pt idx="24">
                  <c:v>2880832.34</c:v>
                </c:pt>
                <c:pt idx="25">
                  <c:v>3057528.2</c:v>
                </c:pt>
                <c:pt idx="26">
                  <c:v>3144945.76</c:v>
                </c:pt>
                <c:pt idx="27">
                  <c:v>3503643.05</c:v>
                </c:pt>
                <c:pt idx="28">
                  <c:v>3780599.58</c:v>
                </c:pt>
                <c:pt idx="29">
                  <c:v>4121263.26</c:v>
                </c:pt>
                <c:pt idx="30">
                  <c:v>4217183.26</c:v>
                </c:pt>
              </c:numCache>
            </c:numRef>
          </c:yVal>
          <c:smooth val="1"/>
        </c:ser>
        <c:ser>
          <c:idx val="67"/>
          <c:order val="67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MC2!$CI$10:$CI$40</c:f>
              <c:numCache>
                <c:ptCount val="31"/>
                <c:pt idx="0">
                  <c:v>1000000</c:v>
                </c:pt>
                <c:pt idx="1">
                  <c:v>1017568.04</c:v>
                </c:pt>
                <c:pt idx="2">
                  <c:v>1034542.52</c:v>
                </c:pt>
                <c:pt idx="3">
                  <c:v>1036153.94</c:v>
                </c:pt>
                <c:pt idx="4">
                  <c:v>1088158.02</c:v>
                </c:pt>
                <c:pt idx="5">
                  <c:v>1153371.68</c:v>
                </c:pt>
                <c:pt idx="6">
                  <c:v>1220519.67</c:v>
                </c:pt>
                <c:pt idx="7">
                  <c:v>1325783.23</c:v>
                </c:pt>
                <c:pt idx="8">
                  <c:v>1329486.98</c:v>
                </c:pt>
                <c:pt idx="9">
                  <c:v>1466150.8</c:v>
                </c:pt>
                <c:pt idx="10">
                  <c:v>1521626.8</c:v>
                </c:pt>
                <c:pt idx="11">
                  <c:v>1661807.09</c:v>
                </c:pt>
                <c:pt idx="12">
                  <c:v>1704581.84</c:v>
                </c:pt>
                <c:pt idx="13">
                  <c:v>1766868.27</c:v>
                </c:pt>
                <c:pt idx="14">
                  <c:v>1869110.9</c:v>
                </c:pt>
                <c:pt idx="15">
                  <c:v>2067980.27</c:v>
                </c:pt>
                <c:pt idx="16">
                  <c:v>2077593.44</c:v>
                </c:pt>
                <c:pt idx="17">
                  <c:v>2263766.03</c:v>
                </c:pt>
                <c:pt idx="18">
                  <c:v>2391475.62</c:v>
                </c:pt>
                <c:pt idx="19">
                  <c:v>2499615.24</c:v>
                </c:pt>
                <c:pt idx="20">
                  <c:v>2048586.16</c:v>
                </c:pt>
                <c:pt idx="21">
                  <c:v>1760263.25</c:v>
                </c:pt>
                <c:pt idx="22">
                  <c:v>1444971.75</c:v>
                </c:pt>
                <c:pt idx="23">
                  <c:v>1181091.89</c:v>
                </c:pt>
                <c:pt idx="24">
                  <c:v>1208079.75</c:v>
                </c:pt>
                <c:pt idx="25">
                  <c:v>1093415.29</c:v>
                </c:pt>
                <c:pt idx="26">
                  <c:v>1095886.69</c:v>
                </c:pt>
                <c:pt idx="27">
                  <c:v>1121576.21</c:v>
                </c:pt>
                <c:pt idx="28">
                  <c:v>1020850.57</c:v>
                </c:pt>
                <c:pt idx="29">
                  <c:v>905154.39</c:v>
                </c:pt>
                <c:pt idx="30">
                  <c:v>866134.32</c:v>
                </c:pt>
              </c:numCache>
            </c:numRef>
          </c:yVal>
          <c:smooth val="1"/>
        </c:ser>
        <c:ser>
          <c:idx val="68"/>
          <c:order val="68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MC2!$CJ$10:$CJ$40</c:f>
              <c:numCache>
                <c:ptCount val="31"/>
                <c:pt idx="0">
                  <c:v>1000000</c:v>
                </c:pt>
                <c:pt idx="1">
                  <c:v>915755.53</c:v>
                </c:pt>
                <c:pt idx="2">
                  <c:v>813591.45</c:v>
                </c:pt>
                <c:pt idx="3">
                  <c:v>776389.21</c:v>
                </c:pt>
                <c:pt idx="4">
                  <c:v>797961.29</c:v>
                </c:pt>
                <c:pt idx="5">
                  <c:v>779750.67</c:v>
                </c:pt>
                <c:pt idx="6">
                  <c:v>698673.46</c:v>
                </c:pt>
                <c:pt idx="7">
                  <c:v>609644.6</c:v>
                </c:pt>
                <c:pt idx="8">
                  <c:v>564178.51</c:v>
                </c:pt>
                <c:pt idx="9">
                  <c:v>498683.58</c:v>
                </c:pt>
                <c:pt idx="10">
                  <c:v>414309.92</c:v>
                </c:pt>
                <c:pt idx="11">
                  <c:v>324511.75</c:v>
                </c:pt>
                <c:pt idx="12">
                  <c:v>262192.89</c:v>
                </c:pt>
                <c:pt idx="13">
                  <c:v>195070.61</c:v>
                </c:pt>
                <c:pt idx="14">
                  <c:v>112489.97</c:v>
                </c:pt>
                <c:pt idx="15">
                  <c:v>10843.94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69"/>
          <c:order val="69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MC2!$CK$10:$CK$40</c:f>
              <c:numCache>
                <c:ptCount val="31"/>
                <c:pt idx="0">
                  <c:v>1000000</c:v>
                </c:pt>
                <c:pt idx="1">
                  <c:v>908496.79</c:v>
                </c:pt>
                <c:pt idx="2">
                  <c:v>943270.11</c:v>
                </c:pt>
                <c:pt idx="3">
                  <c:v>923508.87</c:v>
                </c:pt>
                <c:pt idx="4">
                  <c:v>829671.67</c:v>
                </c:pt>
                <c:pt idx="5">
                  <c:v>781701.24</c:v>
                </c:pt>
                <c:pt idx="6">
                  <c:v>734166.71</c:v>
                </c:pt>
                <c:pt idx="7">
                  <c:v>687486.93</c:v>
                </c:pt>
                <c:pt idx="8">
                  <c:v>588386.42</c:v>
                </c:pt>
                <c:pt idx="9">
                  <c:v>496954.56</c:v>
                </c:pt>
                <c:pt idx="10">
                  <c:v>444830.86</c:v>
                </c:pt>
                <c:pt idx="11">
                  <c:v>349314.28</c:v>
                </c:pt>
                <c:pt idx="12">
                  <c:v>285688.51</c:v>
                </c:pt>
                <c:pt idx="13">
                  <c:v>185061.52</c:v>
                </c:pt>
                <c:pt idx="14">
                  <c:v>62673.87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70"/>
          <c:order val="70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MC2!$CL$10:$CL$40</c:f>
              <c:numCache>
                <c:ptCount val="31"/>
                <c:pt idx="0">
                  <c:v>1000000</c:v>
                </c:pt>
                <c:pt idx="1">
                  <c:v>1021231</c:v>
                </c:pt>
                <c:pt idx="2">
                  <c:v>1058531.46</c:v>
                </c:pt>
                <c:pt idx="3">
                  <c:v>1105256.02</c:v>
                </c:pt>
                <c:pt idx="4">
                  <c:v>1106558.58</c:v>
                </c:pt>
                <c:pt idx="5">
                  <c:v>1159054.37</c:v>
                </c:pt>
                <c:pt idx="6">
                  <c:v>1104120.16</c:v>
                </c:pt>
                <c:pt idx="7">
                  <c:v>1040539.64</c:v>
                </c:pt>
                <c:pt idx="8">
                  <c:v>1036086.76</c:v>
                </c:pt>
                <c:pt idx="9">
                  <c:v>950103.64</c:v>
                </c:pt>
                <c:pt idx="10">
                  <c:v>930980.77</c:v>
                </c:pt>
                <c:pt idx="11">
                  <c:v>824448.55</c:v>
                </c:pt>
                <c:pt idx="12">
                  <c:v>710758.65</c:v>
                </c:pt>
                <c:pt idx="13">
                  <c:v>648092.97</c:v>
                </c:pt>
                <c:pt idx="14">
                  <c:v>619708.44</c:v>
                </c:pt>
                <c:pt idx="15">
                  <c:v>563383.14</c:v>
                </c:pt>
                <c:pt idx="16">
                  <c:v>451934.7</c:v>
                </c:pt>
                <c:pt idx="17">
                  <c:v>368593.97</c:v>
                </c:pt>
                <c:pt idx="18">
                  <c:v>281087.22</c:v>
                </c:pt>
                <c:pt idx="19">
                  <c:v>156787.33</c:v>
                </c:pt>
                <c:pt idx="20">
                  <c:v>23190.52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71"/>
          <c:order val="71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MC2!$CM$10:$CM$40</c:f>
              <c:numCache>
                <c:ptCount val="31"/>
                <c:pt idx="0">
                  <c:v>1000000</c:v>
                </c:pt>
                <c:pt idx="1">
                  <c:v>986234.94</c:v>
                </c:pt>
                <c:pt idx="2">
                  <c:v>1062336.54</c:v>
                </c:pt>
                <c:pt idx="3">
                  <c:v>1119486.32</c:v>
                </c:pt>
                <c:pt idx="4">
                  <c:v>1125240.91</c:v>
                </c:pt>
                <c:pt idx="5">
                  <c:v>1118020.87</c:v>
                </c:pt>
                <c:pt idx="6">
                  <c:v>1035672.38</c:v>
                </c:pt>
                <c:pt idx="7">
                  <c:v>1024312.76</c:v>
                </c:pt>
                <c:pt idx="8">
                  <c:v>1028552.3</c:v>
                </c:pt>
                <c:pt idx="9">
                  <c:v>1019609.37</c:v>
                </c:pt>
                <c:pt idx="10">
                  <c:v>1053221.14</c:v>
                </c:pt>
                <c:pt idx="11">
                  <c:v>1024184.93</c:v>
                </c:pt>
                <c:pt idx="12">
                  <c:v>959144.66</c:v>
                </c:pt>
                <c:pt idx="13">
                  <c:v>960557.57</c:v>
                </c:pt>
                <c:pt idx="14">
                  <c:v>842051.24</c:v>
                </c:pt>
                <c:pt idx="15">
                  <c:v>735576.97</c:v>
                </c:pt>
                <c:pt idx="16">
                  <c:v>644062</c:v>
                </c:pt>
                <c:pt idx="17">
                  <c:v>592462.91</c:v>
                </c:pt>
                <c:pt idx="18">
                  <c:v>473550.94</c:v>
                </c:pt>
                <c:pt idx="19">
                  <c:v>367258.67</c:v>
                </c:pt>
                <c:pt idx="20">
                  <c:v>257990.12</c:v>
                </c:pt>
                <c:pt idx="21">
                  <c:v>125875.97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72"/>
          <c:order val="72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MC2!$CN$10:$CN$40</c:f>
              <c:numCache>
                <c:ptCount val="31"/>
                <c:pt idx="0">
                  <c:v>1000000</c:v>
                </c:pt>
                <c:pt idx="1">
                  <c:v>1033821.06</c:v>
                </c:pt>
                <c:pt idx="2">
                  <c:v>1102048.58</c:v>
                </c:pt>
                <c:pt idx="3">
                  <c:v>1190575.03</c:v>
                </c:pt>
                <c:pt idx="4">
                  <c:v>1189396.83</c:v>
                </c:pt>
                <c:pt idx="5">
                  <c:v>1271355.71</c:v>
                </c:pt>
                <c:pt idx="6">
                  <c:v>1388348.46</c:v>
                </c:pt>
                <c:pt idx="7">
                  <c:v>1371441.54</c:v>
                </c:pt>
                <c:pt idx="8">
                  <c:v>1446395.07</c:v>
                </c:pt>
                <c:pt idx="9">
                  <c:v>1406007.19</c:v>
                </c:pt>
                <c:pt idx="10">
                  <c:v>1382390.88</c:v>
                </c:pt>
                <c:pt idx="11">
                  <c:v>1446586.21</c:v>
                </c:pt>
                <c:pt idx="12">
                  <c:v>1516579.63</c:v>
                </c:pt>
                <c:pt idx="13">
                  <c:v>1473715.9</c:v>
                </c:pt>
                <c:pt idx="14">
                  <c:v>1539552.46</c:v>
                </c:pt>
                <c:pt idx="15">
                  <c:v>1554804.08</c:v>
                </c:pt>
                <c:pt idx="16">
                  <c:v>1578716.24</c:v>
                </c:pt>
                <c:pt idx="17">
                  <c:v>1467019.21</c:v>
                </c:pt>
                <c:pt idx="18">
                  <c:v>1446739.41</c:v>
                </c:pt>
                <c:pt idx="19">
                  <c:v>1411527.95</c:v>
                </c:pt>
                <c:pt idx="20">
                  <c:v>1311080.38</c:v>
                </c:pt>
                <c:pt idx="21">
                  <c:v>1132479.92</c:v>
                </c:pt>
                <c:pt idx="22">
                  <c:v>1010579.15</c:v>
                </c:pt>
                <c:pt idx="23">
                  <c:v>975804.42</c:v>
                </c:pt>
                <c:pt idx="24">
                  <c:v>976965.97</c:v>
                </c:pt>
                <c:pt idx="25">
                  <c:v>948573.93</c:v>
                </c:pt>
                <c:pt idx="26">
                  <c:v>852299.14</c:v>
                </c:pt>
                <c:pt idx="27">
                  <c:v>824983.32</c:v>
                </c:pt>
                <c:pt idx="28">
                  <c:v>756163.39</c:v>
                </c:pt>
                <c:pt idx="29">
                  <c:v>712029.03</c:v>
                </c:pt>
                <c:pt idx="30">
                  <c:v>618178.73</c:v>
                </c:pt>
              </c:numCache>
            </c:numRef>
          </c:yVal>
          <c:smooth val="1"/>
        </c:ser>
        <c:ser>
          <c:idx val="73"/>
          <c:order val="73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MC2!$CO$10:$CO$40</c:f>
              <c:numCache>
                <c:ptCount val="31"/>
                <c:pt idx="0">
                  <c:v>1000000</c:v>
                </c:pt>
                <c:pt idx="1">
                  <c:v>1073856.31</c:v>
                </c:pt>
                <c:pt idx="2">
                  <c:v>1145152.45</c:v>
                </c:pt>
                <c:pt idx="3">
                  <c:v>1247633.2</c:v>
                </c:pt>
                <c:pt idx="4">
                  <c:v>1235720.13</c:v>
                </c:pt>
                <c:pt idx="5">
                  <c:v>1250204.61</c:v>
                </c:pt>
                <c:pt idx="6">
                  <c:v>1356611.8</c:v>
                </c:pt>
                <c:pt idx="7">
                  <c:v>1485984.39</c:v>
                </c:pt>
                <c:pt idx="8">
                  <c:v>1592723.26</c:v>
                </c:pt>
                <c:pt idx="9">
                  <c:v>1609139.4</c:v>
                </c:pt>
                <c:pt idx="10">
                  <c:v>1560340.14</c:v>
                </c:pt>
                <c:pt idx="11">
                  <c:v>1465100.27</c:v>
                </c:pt>
                <c:pt idx="12">
                  <c:v>1458840.85</c:v>
                </c:pt>
                <c:pt idx="13">
                  <c:v>1366634.42</c:v>
                </c:pt>
                <c:pt idx="14">
                  <c:v>1249828.21</c:v>
                </c:pt>
                <c:pt idx="15">
                  <c:v>1110007.53</c:v>
                </c:pt>
                <c:pt idx="16">
                  <c:v>1138777.93</c:v>
                </c:pt>
                <c:pt idx="17">
                  <c:v>1099729.71</c:v>
                </c:pt>
                <c:pt idx="18">
                  <c:v>1020714.99</c:v>
                </c:pt>
                <c:pt idx="19">
                  <c:v>1019263.26</c:v>
                </c:pt>
                <c:pt idx="20">
                  <c:v>1011036.51</c:v>
                </c:pt>
                <c:pt idx="21">
                  <c:v>930558.28</c:v>
                </c:pt>
                <c:pt idx="22">
                  <c:v>831611.87</c:v>
                </c:pt>
                <c:pt idx="23">
                  <c:v>732630.05</c:v>
                </c:pt>
                <c:pt idx="24">
                  <c:v>573920.68</c:v>
                </c:pt>
                <c:pt idx="25">
                  <c:v>433329.61</c:v>
                </c:pt>
                <c:pt idx="26">
                  <c:v>324685.7</c:v>
                </c:pt>
                <c:pt idx="27">
                  <c:v>193909.27</c:v>
                </c:pt>
                <c:pt idx="28">
                  <c:v>74938.68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74"/>
          <c:order val="74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MC2!$CP$10:$CP$40</c:f>
              <c:numCache>
                <c:ptCount val="31"/>
                <c:pt idx="0">
                  <c:v>1000000</c:v>
                </c:pt>
                <c:pt idx="1">
                  <c:v>936534.98</c:v>
                </c:pt>
                <c:pt idx="2">
                  <c:v>1025053.55</c:v>
                </c:pt>
                <c:pt idx="3">
                  <c:v>1006066.3</c:v>
                </c:pt>
                <c:pt idx="4">
                  <c:v>1092331.98</c:v>
                </c:pt>
                <c:pt idx="5">
                  <c:v>1124406.13</c:v>
                </c:pt>
                <c:pt idx="6">
                  <c:v>1191206.55</c:v>
                </c:pt>
                <c:pt idx="7">
                  <c:v>1244138.95</c:v>
                </c:pt>
                <c:pt idx="8">
                  <c:v>1315315.4</c:v>
                </c:pt>
                <c:pt idx="9">
                  <c:v>1326921.69</c:v>
                </c:pt>
                <c:pt idx="10">
                  <c:v>1423133.85</c:v>
                </c:pt>
                <c:pt idx="11">
                  <c:v>1570816.36</c:v>
                </c:pt>
                <c:pt idx="12">
                  <c:v>1675703.17</c:v>
                </c:pt>
                <c:pt idx="13">
                  <c:v>1703259.06</c:v>
                </c:pt>
                <c:pt idx="14">
                  <c:v>1849804.94</c:v>
                </c:pt>
                <c:pt idx="15">
                  <c:v>2002063.79</c:v>
                </c:pt>
                <c:pt idx="16">
                  <c:v>2092262.96</c:v>
                </c:pt>
                <c:pt idx="17">
                  <c:v>2213433.04</c:v>
                </c:pt>
                <c:pt idx="18">
                  <c:v>2243714.01</c:v>
                </c:pt>
                <c:pt idx="19">
                  <c:v>2379589.95</c:v>
                </c:pt>
                <c:pt idx="20">
                  <c:v>2539078.63</c:v>
                </c:pt>
                <c:pt idx="21">
                  <c:v>2685326.69</c:v>
                </c:pt>
                <c:pt idx="22">
                  <c:v>2578101.33</c:v>
                </c:pt>
                <c:pt idx="23">
                  <c:v>2553359</c:v>
                </c:pt>
                <c:pt idx="24">
                  <c:v>2376018.83</c:v>
                </c:pt>
                <c:pt idx="25">
                  <c:v>2379020.09</c:v>
                </c:pt>
                <c:pt idx="26">
                  <c:v>2522494.88</c:v>
                </c:pt>
                <c:pt idx="27">
                  <c:v>2302769.02</c:v>
                </c:pt>
                <c:pt idx="28">
                  <c:v>2134567.24</c:v>
                </c:pt>
                <c:pt idx="29">
                  <c:v>2093667.42</c:v>
                </c:pt>
                <c:pt idx="30">
                  <c:v>1944867.99</c:v>
                </c:pt>
              </c:numCache>
            </c:numRef>
          </c:yVal>
          <c:smooth val="1"/>
        </c:ser>
        <c:ser>
          <c:idx val="75"/>
          <c:order val="75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MC2!$CQ$10:$CQ$40</c:f>
              <c:numCache>
                <c:ptCount val="31"/>
                <c:pt idx="0">
                  <c:v>1000000</c:v>
                </c:pt>
                <c:pt idx="1">
                  <c:v>969660.98</c:v>
                </c:pt>
                <c:pt idx="2">
                  <c:v>1018964.7</c:v>
                </c:pt>
                <c:pt idx="3">
                  <c:v>1011018.61</c:v>
                </c:pt>
                <c:pt idx="4">
                  <c:v>1045017.94</c:v>
                </c:pt>
                <c:pt idx="5">
                  <c:v>1078265.16</c:v>
                </c:pt>
                <c:pt idx="6">
                  <c:v>1080101.45</c:v>
                </c:pt>
                <c:pt idx="7">
                  <c:v>1004946.25</c:v>
                </c:pt>
                <c:pt idx="8">
                  <c:v>888813.4</c:v>
                </c:pt>
                <c:pt idx="9">
                  <c:v>866651.05</c:v>
                </c:pt>
                <c:pt idx="10">
                  <c:v>833484.87</c:v>
                </c:pt>
                <c:pt idx="11">
                  <c:v>834106.65</c:v>
                </c:pt>
                <c:pt idx="12">
                  <c:v>855568.47</c:v>
                </c:pt>
                <c:pt idx="13">
                  <c:v>878045.72</c:v>
                </c:pt>
                <c:pt idx="14">
                  <c:v>819610.77</c:v>
                </c:pt>
                <c:pt idx="15">
                  <c:v>764912.45</c:v>
                </c:pt>
                <c:pt idx="16">
                  <c:v>722531.36</c:v>
                </c:pt>
                <c:pt idx="17">
                  <c:v>671899</c:v>
                </c:pt>
                <c:pt idx="18">
                  <c:v>625615.47</c:v>
                </c:pt>
                <c:pt idx="19">
                  <c:v>611879.6</c:v>
                </c:pt>
                <c:pt idx="20">
                  <c:v>543645.88</c:v>
                </c:pt>
                <c:pt idx="21">
                  <c:v>497508.68</c:v>
                </c:pt>
                <c:pt idx="22">
                  <c:v>435569.82</c:v>
                </c:pt>
                <c:pt idx="23">
                  <c:v>349929.28</c:v>
                </c:pt>
                <c:pt idx="24">
                  <c:v>271994.81</c:v>
                </c:pt>
                <c:pt idx="25">
                  <c:v>186790.71</c:v>
                </c:pt>
                <c:pt idx="26">
                  <c:v>87504.53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76"/>
          <c:order val="76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MC2!$CR$10:$CR$40</c:f>
              <c:numCache>
                <c:ptCount val="31"/>
                <c:pt idx="0">
                  <c:v>1000000</c:v>
                </c:pt>
                <c:pt idx="1">
                  <c:v>1053809.37</c:v>
                </c:pt>
                <c:pt idx="2">
                  <c:v>961128.62</c:v>
                </c:pt>
                <c:pt idx="3">
                  <c:v>997489.46</c:v>
                </c:pt>
                <c:pt idx="4">
                  <c:v>1004733.6</c:v>
                </c:pt>
                <c:pt idx="5">
                  <c:v>968583.04</c:v>
                </c:pt>
                <c:pt idx="6">
                  <c:v>886008.26</c:v>
                </c:pt>
                <c:pt idx="7">
                  <c:v>814481.87</c:v>
                </c:pt>
                <c:pt idx="8">
                  <c:v>761357.32</c:v>
                </c:pt>
                <c:pt idx="9">
                  <c:v>713730.93</c:v>
                </c:pt>
                <c:pt idx="10">
                  <c:v>647621.98</c:v>
                </c:pt>
                <c:pt idx="11">
                  <c:v>573883.93</c:v>
                </c:pt>
                <c:pt idx="12">
                  <c:v>559187.98</c:v>
                </c:pt>
                <c:pt idx="13">
                  <c:v>542202.66</c:v>
                </c:pt>
                <c:pt idx="14">
                  <c:v>491415</c:v>
                </c:pt>
                <c:pt idx="15">
                  <c:v>422823.01</c:v>
                </c:pt>
                <c:pt idx="16">
                  <c:v>328099.04</c:v>
                </c:pt>
                <c:pt idx="17">
                  <c:v>255815.49</c:v>
                </c:pt>
                <c:pt idx="18">
                  <c:v>150442.02</c:v>
                </c:pt>
                <c:pt idx="19">
                  <c:v>54466.29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77"/>
          <c:order val="77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MC2!$CS$10:$CS$40</c:f>
              <c:numCache>
                <c:ptCount val="31"/>
                <c:pt idx="0">
                  <c:v>1000000</c:v>
                </c:pt>
                <c:pt idx="1">
                  <c:v>1087251.42</c:v>
                </c:pt>
                <c:pt idx="2">
                  <c:v>1167162.41</c:v>
                </c:pt>
                <c:pt idx="3">
                  <c:v>1261944.88</c:v>
                </c:pt>
                <c:pt idx="4">
                  <c:v>1343981.51</c:v>
                </c:pt>
                <c:pt idx="5">
                  <c:v>1433433.29</c:v>
                </c:pt>
                <c:pt idx="6">
                  <c:v>1329547.46</c:v>
                </c:pt>
                <c:pt idx="7">
                  <c:v>1411207.81</c:v>
                </c:pt>
                <c:pt idx="8">
                  <c:v>1457823.48</c:v>
                </c:pt>
                <c:pt idx="9">
                  <c:v>1543262.78</c:v>
                </c:pt>
                <c:pt idx="10">
                  <c:v>1480050.13</c:v>
                </c:pt>
                <c:pt idx="11">
                  <c:v>1516705.19</c:v>
                </c:pt>
                <c:pt idx="12">
                  <c:v>1485816.68</c:v>
                </c:pt>
                <c:pt idx="13">
                  <c:v>1494927.63</c:v>
                </c:pt>
                <c:pt idx="14">
                  <c:v>1367930.76</c:v>
                </c:pt>
                <c:pt idx="15">
                  <c:v>1375379.33</c:v>
                </c:pt>
                <c:pt idx="16">
                  <c:v>1254985.81</c:v>
                </c:pt>
                <c:pt idx="17">
                  <c:v>1153850.39</c:v>
                </c:pt>
                <c:pt idx="18">
                  <c:v>1080844.1</c:v>
                </c:pt>
                <c:pt idx="19">
                  <c:v>913842.36</c:v>
                </c:pt>
                <c:pt idx="20">
                  <c:v>861691.46</c:v>
                </c:pt>
                <c:pt idx="21">
                  <c:v>850869.77</c:v>
                </c:pt>
                <c:pt idx="22">
                  <c:v>759021.41</c:v>
                </c:pt>
                <c:pt idx="23">
                  <c:v>656070.44</c:v>
                </c:pt>
                <c:pt idx="24">
                  <c:v>563713.39</c:v>
                </c:pt>
                <c:pt idx="25">
                  <c:v>452797.33</c:v>
                </c:pt>
                <c:pt idx="26">
                  <c:v>370681.77</c:v>
                </c:pt>
                <c:pt idx="27">
                  <c:v>272049.34</c:v>
                </c:pt>
                <c:pt idx="28">
                  <c:v>153981.44</c:v>
                </c:pt>
                <c:pt idx="29">
                  <c:v>17299.77</c:v>
                </c:pt>
                <c:pt idx="30">
                  <c:v>0</c:v>
                </c:pt>
              </c:numCache>
            </c:numRef>
          </c:yVal>
          <c:smooth val="1"/>
        </c:ser>
        <c:ser>
          <c:idx val="78"/>
          <c:order val="78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MC2!$CT$10:$CT$40</c:f>
              <c:numCache>
                <c:ptCount val="31"/>
                <c:pt idx="0">
                  <c:v>1000000</c:v>
                </c:pt>
                <c:pt idx="1">
                  <c:v>1036813.45</c:v>
                </c:pt>
                <c:pt idx="2">
                  <c:v>1035245.03</c:v>
                </c:pt>
                <c:pt idx="3">
                  <c:v>1009449.27</c:v>
                </c:pt>
                <c:pt idx="4">
                  <c:v>898664.58</c:v>
                </c:pt>
                <c:pt idx="5">
                  <c:v>886434.66</c:v>
                </c:pt>
                <c:pt idx="6">
                  <c:v>829985.26</c:v>
                </c:pt>
                <c:pt idx="7">
                  <c:v>777654.38</c:v>
                </c:pt>
                <c:pt idx="8">
                  <c:v>734194.02</c:v>
                </c:pt>
                <c:pt idx="9">
                  <c:v>632328.15</c:v>
                </c:pt>
                <c:pt idx="10">
                  <c:v>615363.36</c:v>
                </c:pt>
                <c:pt idx="11">
                  <c:v>499836.26</c:v>
                </c:pt>
                <c:pt idx="12">
                  <c:v>416119.8</c:v>
                </c:pt>
                <c:pt idx="13">
                  <c:v>298641.06</c:v>
                </c:pt>
                <c:pt idx="14">
                  <c:v>212902.58</c:v>
                </c:pt>
                <c:pt idx="15">
                  <c:v>128139.7</c:v>
                </c:pt>
                <c:pt idx="16">
                  <c:v>27018.01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79"/>
          <c:order val="79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MC2!$CU$10:$CU$40</c:f>
              <c:numCache>
                <c:ptCount val="31"/>
                <c:pt idx="0">
                  <c:v>1000000</c:v>
                </c:pt>
                <c:pt idx="1">
                  <c:v>1038832.74</c:v>
                </c:pt>
                <c:pt idx="2">
                  <c:v>1056091.15</c:v>
                </c:pt>
                <c:pt idx="3">
                  <c:v>1049072.49</c:v>
                </c:pt>
                <c:pt idx="4">
                  <c:v>1077027.39</c:v>
                </c:pt>
                <c:pt idx="5">
                  <c:v>997518.35</c:v>
                </c:pt>
                <c:pt idx="6">
                  <c:v>928353.35</c:v>
                </c:pt>
                <c:pt idx="7">
                  <c:v>930493.56</c:v>
                </c:pt>
                <c:pt idx="8">
                  <c:v>946787.75</c:v>
                </c:pt>
                <c:pt idx="9">
                  <c:v>915895.55</c:v>
                </c:pt>
                <c:pt idx="10">
                  <c:v>906150.91</c:v>
                </c:pt>
                <c:pt idx="11">
                  <c:v>908885.73</c:v>
                </c:pt>
                <c:pt idx="12">
                  <c:v>882898.71</c:v>
                </c:pt>
                <c:pt idx="13">
                  <c:v>815718.77</c:v>
                </c:pt>
                <c:pt idx="14">
                  <c:v>742754.73</c:v>
                </c:pt>
                <c:pt idx="15">
                  <c:v>652973.51</c:v>
                </c:pt>
                <c:pt idx="16">
                  <c:v>573522.09</c:v>
                </c:pt>
                <c:pt idx="17">
                  <c:v>505574.87</c:v>
                </c:pt>
                <c:pt idx="18">
                  <c:v>428392.14</c:v>
                </c:pt>
                <c:pt idx="19">
                  <c:v>338663.76</c:v>
                </c:pt>
                <c:pt idx="20">
                  <c:v>251672.12</c:v>
                </c:pt>
                <c:pt idx="21">
                  <c:v>151335.63</c:v>
                </c:pt>
                <c:pt idx="22">
                  <c:v>36629.2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80"/>
          <c:order val="80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MC2!$CV$10:$CV$40</c:f>
              <c:numCache>
                <c:ptCount val="31"/>
                <c:pt idx="0">
                  <c:v>1000000</c:v>
                </c:pt>
                <c:pt idx="1">
                  <c:v>1095868.38</c:v>
                </c:pt>
                <c:pt idx="2">
                  <c:v>1002879.9</c:v>
                </c:pt>
                <c:pt idx="3">
                  <c:v>996535.39</c:v>
                </c:pt>
                <c:pt idx="4">
                  <c:v>987029.44</c:v>
                </c:pt>
                <c:pt idx="5">
                  <c:v>979589.8</c:v>
                </c:pt>
                <c:pt idx="6">
                  <c:v>927278.62</c:v>
                </c:pt>
                <c:pt idx="7">
                  <c:v>867249.19</c:v>
                </c:pt>
                <c:pt idx="8">
                  <c:v>812344.42</c:v>
                </c:pt>
                <c:pt idx="9">
                  <c:v>701540.65</c:v>
                </c:pt>
                <c:pt idx="10">
                  <c:v>603395.54</c:v>
                </c:pt>
                <c:pt idx="11">
                  <c:v>487237.7</c:v>
                </c:pt>
                <c:pt idx="12">
                  <c:v>369383.9</c:v>
                </c:pt>
                <c:pt idx="13">
                  <c:v>287275.76</c:v>
                </c:pt>
                <c:pt idx="14">
                  <c:v>188386.06</c:v>
                </c:pt>
                <c:pt idx="15">
                  <c:v>83544.83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81"/>
          <c:order val="81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MC2!$CW$10:$CW$40</c:f>
              <c:numCache>
                <c:ptCount val="31"/>
                <c:pt idx="0">
                  <c:v>1000000</c:v>
                </c:pt>
                <c:pt idx="1">
                  <c:v>1011695.14</c:v>
                </c:pt>
                <c:pt idx="2">
                  <c:v>1054419.69</c:v>
                </c:pt>
                <c:pt idx="3">
                  <c:v>1080341.43</c:v>
                </c:pt>
                <c:pt idx="4">
                  <c:v>1136877.33</c:v>
                </c:pt>
                <c:pt idx="5">
                  <c:v>1175891.06</c:v>
                </c:pt>
                <c:pt idx="6">
                  <c:v>1189347.4</c:v>
                </c:pt>
                <c:pt idx="7">
                  <c:v>1174336.45</c:v>
                </c:pt>
                <c:pt idx="8">
                  <c:v>1184467.31</c:v>
                </c:pt>
                <c:pt idx="9">
                  <c:v>1196226.05</c:v>
                </c:pt>
                <c:pt idx="10">
                  <c:v>1200494.83</c:v>
                </c:pt>
                <c:pt idx="11">
                  <c:v>1310961.88</c:v>
                </c:pt>
                <c:pt idx="12">
                  <c:v>1380714.59</c:v>
                </c:pt>
                <c:pt idx="13">
                  <c:v>1456364.93</c:v>
                </c:pt>
                <c:pt idx="14">
                  <c:v>1473800.53</c:v>
                </c:pt>
                <c:pt idx="15">
                  <c:v>1535767.32</c:v>
                </c:pt>
                <c:pt idx="16">
                  <c:v>1531699.85</c:v>
                </c:pt>
                <c:pt idx="17">
                  <c:v>1632068.42</c:v>
                </c:pt>
                <c:pt idx="18">
                  <c:v>1783310.41</c:v>
                </c:pt>
                <c:pt idx="19">
                  <c:v>1883700.69</c:v>
                </c:pt>
                <c:pt idx="20">
                  <c:v>1720947.2</c:v>
                </c:pt>
                <c:pt idx="21">
                  <c:v>1599723.68</c:v>
                </c:pt>
                <c:pt idx="22">
                  <c:v>1504080.73</c:v>
                </c:pt>
                <c:pt idx="23">
                  <c:v>1578454.63</c:v>
                </c:pt>
                <c:pt idx="24">
                  <c:v>1462285.09</c:v>
                </c:pt>
                <c:pt idx="25">
                  <c:v>1323986.06</c:v>
                </c:pt>
                <c:pt idx="26">
                  <c:v>1232871.21</c:v>
                </c:pt>
                <c:pt idx="27">
                  <c:v>1232738.6</c:v>
                </c:pt>
                <c:pt idx="28">
                  <c:v>1220682.8</c:v>
                </c:pt>
                <c:pt idx="29">
                  <c:v>1150116.53</c:v>
                </c:pt>
                <c:pt idx="30">
                  <c:v>1009950.37</c:v>
                </c:pt>
              </c:numCache>
            </c:numRef>
          </c:yVal>
          <c:smooth val="1"/>
        </c:ser>
        <c:ser>
          <c:idx val="82"/>
          <c:order val="82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MC2!$CX$10:$CX$40</c:f>
              <c:numCache>
                <c:ptCount val="31"/>
                <c:pt idx="0">
                  <c:v>1000000</c:v>
                </c:pt>
                <c:pt idx="1">
                  <c:v>988273.32</c:v>
                </c:pt>
                <c:pt idx="2">
                  <c:v>1000685.29</c:v>
                </c:pt>
                <c:pt idx="3">
                  <c:v>1039141.48</c:v>
                </c:pt>
                <c:pt idx="4">
                  <c:v>1118403.63</c:v>
                </c:pt>
                <c:pt idx="5">
                  <c:v>1110869.18</c:v>
                </c:pt>
                <c:pt idx="6">
                  <c:v>1156660.13</c:v>
                </c:pt>
                <c:pt idx="7">
                  <c:v>1140141.04</c:v>
                </c:pt>
                <c:pt idx="8">
                  <c:v>1219837.35</c:v>
                </c:pt>
                <c:pt idx="9">
                  <c:v>1212380.66</c:v>
                </c:pt>
                <c:pt idx="10">
                  <c:v>1293459.54</c:v>
                </c:pt>
                <c:pt idx="11">
                  <c:v>1308877.95</c:v>
                </c:pt>
                <c:pt idx="12">
                  <c:v>1293059</c:v>
                </c:pt>
                <c:pt idx="13">
                  <c:v>1341256.51</c:v>
                </c:pt>
                <c:pt idx="14">
                  <c:v>1370918.76</c:v>
                </c:pt>
                <c:pt idx="15">
                  <c:v>1426242.21</c:v>
                </c:pt>
                <c:pt idx="16">
                  <c:v>1507121.04</c:v>
                </c:pt>
                <c:pt idx="17">
                  <c:v>1523351.11</c:v>
                </c:pt>
                <c:pt idx="18">
                  <c:v>1617132.5</c:v>
                </c:pt>
                <c:pt idx="19">
                  <c:v>1772816.44</c:v>
                </c:pt>
                <c:pt idx="20">
                  <c:v>1676875.73</c:v>
                </c:pt>
                <c:pt idx="21">
                  <c:v>1673586.65</c:v>
                </c:pt>
                <c:pt idx="22">
                  <c:v>1700663.53</c:v>
                </c:pt>
                <c:pt idx="23">
                  <c:v>1695722.09</c:v>
                </c:pt>
                <c:pt idx="24">
                  <c:v>1701408.7</c:v>
                </c:pt>
                <c:pt idx="25">
                  <c:v>1682505.79</c:v>
                </c:pt>
                <c:pt idx="26">
                  <c:v>1694257.73</c:v>
                </c:pt>
                <c:pt idx="27">
                  <c:v>1741681.13</c:v>
                </c:pt>
                <c:pt idx="28">
                  <c:v>1679670.37</c:v>
                </c:pt>
                <c:pt idx="29">
                  <c:v>1563528.83</c:v>
                </c:pt>
                <c:pt idx="30">
                  <c:v>1542738.19</c:v>
                </c:pt>
              </c:numCache>
            </c:numRef>
          </c:yVal>
          <c:smooth val="1"/>
        </c:ser>
        <c:ser>
          <c:idx val="83"/>
          <c:order val="83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MC2!$CY$10:$CY$40</c:f>
              <c:numCache>
                <c:ptCount val="31"/>
                <c:pt idx="0">
                  <c:v>1000000</c:v>
                </c:pt>
                <c:pt idx="1">
                  <c:v>912359.78</c:v>
                </c:pt>
                <c:pt idx="2">
                  <c:v>830410.88</c:v>
                </c:pt>
                <c:pt idx="3">
                  <c:v>839819.84</c:v>
                </c:pt>
                <c:pt idx="4">
                  <c:v>771990.85</c:v>
                </c:pt>
                <c:pt idx="5">
                  <c:v>763885.76</c:v>
                </c:pt>
                <c:pt idx="6">
                  <c:v>652465.51</c:v>
                </c:pt>
                <c:pt idx="7">
                  <c:v>639519.22</c:v>
                </c:pt>
                <c:pt idx="8">
                  <c:v>626574.79</c:v>
                </c:pt>
                <c:pt idx="9">
                  <c:v>573566.06</c:v>
                </c:pt>
                <c:pt idx="10">
                  <c:v>539922.95</c:v>
                </c:pt>
                <c:pt idx="11">
                  <c:v>521589.05</c:v>
                </c:pt>
                <c:pt idx="12">
                  <c:v>504929.48</c:v>
                </c:pt>
                <c:pt idx="13">
                  <c:v>442199.07</c:v>
                </c:pt>
                <c:pt idx="14">
                  <c:v>411105.07</c:v>
                </c:pt>
                <c:pt idx="15">
                  <c:v>372207.6</c:v>
                </c:pt>
                <c:pt idx="16">
                  <c:v>286983.83</c:v>
                </c:pt>
                <c:pt idx="17">
                  <c:v>223085.78</c:v>
                </c:pt>
                <c:pt idx="18">
                  <c:v>139307.51</c:v>
                </c:pt>
                <c:pt idx="19">
                  <c:v>41925.98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84"/>
          <c:order val="84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MC2!$CZ$10:$CZ$40</c:f>
              <c:numCache>
                <c:ptCount val="31"/>
                <c:pt idx="0">
                  <c:v>1000000</c:v>
                </c:pt>
                <c:pt idx="1">
                  <c:v>996443.78</c:v>
                </c:pt>
                <c:pt idx="2">
                  <c:v>1004750.95</c:v>
                </c:pt>
                <c:pt idx="3">
                  <c:v>1065362.78</c:v>
                </c:pt>
                <c:pt idx="4">
                  <c:v>1058097.61</c:v>
                </c:pt>
                <c:pt idx="5">
                  <c:v>1122250.97</c:v>
                </c:pt>
                <c:pt idx="6">
                  <c:v>1228702.11</c:v>
                </c:pt>
                <c:pt idx="7">
                  <c:v>1217024.07</c:v>
                </c:pt>
                <c:pt idx="8">
                  <c:v>1308979.74</c:v>
                </c:pt>
                <c:pt idx="9">
                  <c:v>1401824.16</c:v>
                </c:pt>
                <c:pt idx="10">
                  <c:v>1532828.99</c:v>
                </c:pt>
                <c:pt idx="11">
                  <c:v>1534377.46</c:v>
                </c:pt>
                <c:pt idx="12">
                  <c:v>1577750.04</c:v>
                </c:pt>
                <c:pt idx="13">
                  <c:v>1575442.38</c:v>
                </c:pt>
                <c:pt idx="14">
                  <c:v>1457642.41</c:v>
                </c:pt>
                <c:pt idx="15">
                  <c:v>1378406.84</c:v>
                </c:pt>
                <c:pt idx="16">
                  <c:v>1169067.02</c:v>
                </c:pt>
                <c:pt idx="17">
                  <c:v>939216.79</c:v>
                </c:pt>
                <c:pt idx="18">
                  <c:v>865116.13</c:v>
                </c:pt>
                <c:pt idx="19">
                  <c:v>891534.92</c:v>
                </c:pt>
                <c:pt idx="20">
                  <c:v>864746.87</c:v>
                </c:pt>
                <c:pt idx="21">
                  <c:v>757393.83</c:v>
                </c:pt>
                <c:pt idx="22">
                  <c:v>765657.81</c:v>
                </c:pt>
                <c:pt idx="23">
                  <c:v>723512.71</c:v>
                </c:pt>
                <c:pt idx="24">
                  <c:v>684319.69</c:v>
                </c:pt>
                <c:pt idx="25">
                  <c:v>664174.95</c:v>
                </c:pt>
                <c:pt idx="26">
                  <c:v>612221.13</c:v>
                </c:pt>
                <c:pt idx="27">
                  <c:v>519845.8</c:v>
                </c:pt>
                <c:pt idx="28">
                  <c:v>403435.15</c:v>
                </c:pt>
                <c:pt idx="29">
                  <c:v>302456.42</c:v>
                </c:pt>
                <c:pt idx="30">
                  <c:v>195229.08</c:v>
                </c:pt>
              </c:numCache>
            </c:numRef>
          </c:yVal>
          <c:smooth val="1"/>
        </c:ser>
        <c:ser>
          <c:idx val="85"/>
          <c:order val="85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MC2!$DA$10:$DA$40</c:f>
              <c:numCache>
                <c:ptCount val="31"/>
                <c:pt idx="0">
                  <c:v>1000000</c:v>
                </c:pt>
                <c:pt idx="1">
                  <c:v>981770.75</c:v>
                </c:pt>
                <c:pt idx="2">
                  <c:v>1070248.68</c:v>
                </c:pt>
                <c:pt idx="3">
                  <c:v>1114324.63</c:v>
                </c:pt>
                <c:pt idx="4">
                  <c:v>1211477.39</c:v>
                </c:pt>
                <c:pt idx="5">
                  <c:v>1215047.55</c:v>
                </c:pt>
                <c:pt idx="6">
                  <c:v>1235698.57</c:v>
                </c:pt>
                <c:pt idx="7">
                  <c:v>1329181.6</c:v>
                </c:pt>
                <c:pt idx="8">
                  <c:v>1425987.9</c:v>
                </c:pt>
                <c:pt idx="9">
                  <c:v>1431157.99</c:v>
                </c:pt>
                <c:pt idx="10">
                  <c:v>1510782.03</c:v>
                </c:pt>
                <c:pt idx="11">
                  <c:v>1595763.6</c:v>
                </c:pt>
                <c:pt idx="12">
                  <c:v>1726235.1</c:v>
                </c:pt>
                <c:pt idx="13">
                  <c:v>1893026.75</c:v>
                </c:pt>
                <c:pt idx="14">
                  <c:v>2028201.17</c:v>
                </c:pt>
                <c:pt idx="15">
                  <c:v>2181526.67</c:v>
                </c:pt>
                <c:pt idx="16">
                  <c:v>2262093.24</c:v>
                </c:pt>
                <c:pt idx="17">
                  <c:v>1826573.21</c:v>
                </c:pt>
                <c:pt idx="18">
                  <c:v>1694269.62</c:v>
                </c:pt>
                <c:pt idx="19">
                  <c:v>1603843.02</c:v>
                </c:pt>
                <c:pt idx="20">
                  <c:v>1435247.59</c:v>
                </c:pt>
                <c:pt idx="21">
                  <c:v>1321161.38</c:v>
                </c:pt>
                <c:pt idx="22">
                  <c:v>1222430.55</c:v>
                </c:pt>
                <c:pt idx="23">
                  <c:v>1190711.95</c:v>
                </c:pt>
                <c:pt idx="24">
                  <c:v>1150799.99</c:v>
                </c:pt>
                <c:pt idx="25">
                  <c:v>1038276.21</c:v>
                </c:pt>
                <c:pt idx="26">
                  <c:v>1046664.86</c:v>
                </c:pt>
                <c:pt idx="27">
                  <c:v>1054991.6</c:v>
                </c:pt>
                <c:pt idx="28">
                  <c:v>953970.4</c:v>
                </c:pt>
                <c:pt idx="29">
                  <c:v>900373.71</c:v>
                </c:pt>
                <c:pt idx="30">
                  <c:v>803277.74</c:v>
                </c:pt>
              </c:numCache>
            </c:numRef>
          </c:yVal>
          <c:smooth val="1"/>
        </c:ser>
        <c:ser>
          <c:idx val="86"/>
          <c:order val="86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MC2!$DB$10:$DB$40</c:f>
              <c:numCache>
                <c:ptCount val="31"/>
                <c:pt idx="0">
                  <c:v>1000000</c:v>
                </c:pt>
                <c:pt idx="1">
                  <c:v>976221.28</c:v>
                </c:pt>
                <c:pt idx="2">
                  <c:v>1001822.25</c:v>
                </c:pt>
                <c:pt idx="3">
                  <c:v>1063090.52</c:v>
                </c:pt>
                <c:pt idx="4">
                  <c:v>1062049.28</c:v>
                </c:pt>
                <c:pt idx="5">
                  <c:v>1055097.53</c:v>
                </c:pt>
                <c:pt idx="6">
                  <c:v>1072118.67</c:v>
                </c:pt>
                <c:pt idx="7">
                  <c:v>1063092.19</c:v>
                </c:pt>
                <c:pt idx="8">
                  <c:v>1126324.64</c:v>
                </c:pt>
                <c:pt idx="9">
                  <c:v>1148550.8</c:v>
                </c:pt>
                <c:pt idx="10">
                  <c:v>1252735.9</c:v>
                </c:pt>
                <c:pt idx="11">
                  <c:v>1313289.38</c:v>
                </c:pt>
                <c:pt idx="12">
                  <c:v>1342372.76</c:v>
                </c:pt>
                <c:pt idx="13">
                  <c:v>1414425.87</c:v>
                </c:pt>
                <c:pt idx="14">
                  <c:v>1532663.33</c:v>
                </c:pt>
                <c:pt idx="15">
                  <c:v>1593450.51</c:v>
                </c:pt>
                <c:pt idx="16">
                  <c:v>1674048.38</c:v>
                </c:pt>
                <c:pt idx="17">
                  <c:v>1834134.12</c:v>
                </c:pt>
                <c:pt idx="18">
                  <c:v>2009396.44</c:v>
                </c:pt>
                <c:pt idx="19">
                  <c:v>2005405.21</c:v>
                </c:pt>
                <c:pt idx="20">
                  <c:v>1886934.78</c:v>
                </c:pt>
                <c:pt idx="21">
                  <c:v>1726702.88</c:v>
                </c:pt>
                <c:pt idx="22">
                  <c:v>1402872.34</c:v>
                </c:pt>
                <c:pt idx="23">
                  <c:v>1178008.98</c:v>
                </c:pt>
                <c:pt idx="24">
                  <c:v>1178486.79</c:v>
                </c:pt>
                <c:pt idx="25">
                  <c:v>1190428.75</c:v>
                </c:pt>
                <c:pt idx="26">
                  <c:v>1166402.24</c:v>
                </c:pt>
                <c:pt idx="27">
                  <c:v>1160202.27</c:v>
                </c:pt>
                <c:pt idx="28">
                  <c:v>1233828.49</c:v>
                </c:pt>
                <c:pt idx="29">
                  <c:v>1264845.54</c:v>
                </c:pt>
                <c:pt idx="30">
                  <c:v>1288146.53</c:v>
                </c:pt>
              </c:numCache>
            </c:numRef>
          </c:yVal>
          <c:smooth val="1"/>
        </c:ser>
        <c:ser>
          <c:idx val="87"/>
          <c:order val="87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MC2!$DC$10:$DC$40</c:f>
              <c:numCache>
                <c:ptCount val="31"/>
                <c:pt idx="0">
                  <c:v>1000000</c:v>
                </c:pt>
                <c:pt idx="1">
                  <c:v>1081304.62</c:v>
                </c:pt>
                <c:pt idx="2">
                  <c:v>1130947.43</c:v>
                </c:pt>
                <c:pt idx="3">
                  <c:v>1236446.06</c:v>
                </c:pt>
                <c:pt idx="4">
                  <c:v>1320320.63</c:v>
                </c:pt>
                <c:pt idx="5">
                  <c:v>1352308.47</c:v>
                </c:pt>
                <c:pt idx="6">
                  <c:v>1481861.8</c:v>
                </c:pt>
                <c:pt idx="7">
                  <c:v>1634621.23</c:v>
                </c:pt>
                <c:pt idx="8">
                  <c:v>1701221.96</c:v>
                </c:pt>
                <c:pt idx="9">
                  <c:v>1885161.41</c:v>
                </c:pt>
                <c:pt idx="10">
                  <c:v>1955158.49</c:v>
                </c:pt>
                <c:pt idx="11">
                  <c:v>2082906.82</c:v>
                </c:pt>
                <c:pt idx="12">
                  <c:v>2266939.95</c:v>
                </c:pt>
                <c:pt idx="13">
                  <c:v>2530665.98</c:v>
                </c:pt>
                <c:pt idx="14">
                  <c:v>2620224.18</c:v>
                </c:pt>
                <c:pt idx="15">
                  <c:v>2692367.92</c:v>
                </c:pt>
                <c:pt idx="16">
                  <c:v>2782513.36</c:v>
                </c:pt>
                <c:pt idx="17">
                  <c:v>2680246.1</c:v>
                </c:pt>
                <c:pt idx="18">
                  <c:v>2778986.08</c:v>
                </c:pt>
                <c:pt idx="19">
                  <c:v>2731060.62</c:v>
                </c:pt>
                <c:pt idx="20">
                  <c:v>2575452.63</c:v>
                </c:pt>
                <c:pt idx="21">
                  <c:v>2594146.7</c:v>
                </c:pt>
                <c:pt idx="22">
                  <c:v>2533125.62</c:v>
                </c:pt>
                <c:pt idx="23">
                  <c:v>2351044.95</c:v>
                </c:pt>
                <c:pt idx="24">
                  <c:v>2445753.72</c:v>
                </c:pt>
                <c:pt idx="25">
                  <c:v>2234471.84</c:v>
                </c:pt>
                <c:pt idx="26">
                  <c:v>2205998.86</c:v>
                </c:pt>
                <c:pt idx="27">
                  <c:v>2184739</c:v>
                </c:pt>
                <c:pt idx="28">
                  <c:v>2284662.22</c:v>
                </c:pt>
                <c:pt idx="29">
                  <c:v>2333530.55</c:v>
                </c:pt>
                <c:pt idx="30">
                  <c:v>2264010.18</c:v>
                </c:pt>
              </c:numCache>
            </c:numRef>
          </c:yVal>
          <c:smooth val="1"/>
        </c:ser>
        <c:ser>
          <c:idx val="88"/>
          <c:order val="88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MC2!$DD$10:$DD$40</c:f>
              <c:numCache>
                <c:ptCount val="31"/>
                <c:pt idx="0">
                  <c:v>1000000</c:v>
                </c:pt>
                <c:pt idx="1">
                  <c:v>946359.69</c:v>
                </c:pt>
                <c:pt idx="2">
                  <c:v>992878.28</c:v>
                </c:pt>
                <c:pt idx="3">
                  <c:v>931830.16</c:v>
                </c:pt>
                <c:pt idx="4">
                  <c:v>953205.75</c:v>
                </c:pt>
                <c:pt idx="5">
                  <c:v>909460.44</c:v>
                </c:pt>
                <c:pt idx="6">
                  <c:v>902978</c:v>
                </c:pt>
                <c:pt idx="7">
                  <c:v>841019.46</c:v>
                </c:pt>
                <c:pt idx="8">
                  <c:v>845561.08</c:v>
                </c:pt>
                <c:pt idx="9">
                  <c:v>835477.27</c:v>
                </c:pt>
                <c:pt idx="10">
                  <c:v>794763.44</c:v>
                </c:pt>
                <c:pt idx="11">
                  <c:v>694505.52</c:v>
                </c:pt>
                <c:pt idx="12">
                  <c:v>594789.11</c:v>
                </c:pt>
                <c:pt idx="13">
                  <c:v>505454.24</c:v>
                </c:pt>
                <c:pt idx="14">
                  <c:v>391138.76</c:v>
                </c:pt>
                <c:pt idx="15">
                  <c:v>282992.95</c:v>
                </c:pt>
                <c:pt idx="16">
                  <c:v>172252.08</c:v>
                </c:pt>
                <c:pt idx="17">
                  <c:v>74308.47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89"/>
          <c:order val="89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MC2!$DE$10:$DE$40</c:f>
              <c:numCache>
                <c:ptCount val="31"/>
                <c:pt idx="0">
                  <c:v>1000000</c:v>
                </c:pt>
                <c:pt idx="1">
                  <c:v>1071950.71</c:v>
                </c:pt>
                <c:pt idx="2">
                  <c:v>1125186.66</c:v>
                </c:pt>
                <c:pt idx="3">
                  <c:v>1186415.75</c:v>
                </c:pt>
                <c:pt idx="4">
                  <c:v>1197085.93</c:v>
                </c:pt>
                <c:pt idx="5">
                  <c:v>1296804.03</c:v>
                </c:pt>
                <c:pt idx="6">
                  <c:v>1354345.92</c:v>
                </c:pt>
                <c:pt idx="7">
                  <c:v>1346139.46</c:v>
                </c:pt>
                <c:pt idx="8">
                  <c:v>1444027.6</c:v>
                </c:pt>
                <c:pt idx="9">
                  <c:v>1467352.19</c:v>
                </c:pt>
                <c:pt idx="10">
                  <c:v>1579377.62</c:v>
                </c:pt>
                <c:pt idx="11">
                  <c:v>1728213.5</c:v>
                </c:pt>
                <c:pt idx="12">
                  <c:v>1807139.14</c:v>
                </c:pt>
                <c:pt idx="13">
                  <c:v>1915084.38</c:v>
                </c:pt>
                <c:pt idx="14">
                  <c:v>2119290.15</c:v>
                </c:pt>
                <c:pt idx="15">
                  <c:v>2136857.33</c:v>
                </c:pt>
                <c:pt idx="16">
                  <c:v>2278594.19</c:v>
                </c:pt>
                <c:pt idx="17">
                  <c:v>1924213.39</c:v>
                </c:pt>
                <c:pt idx="18">
                  <c:v>1717052.27</c:v>
                </c:pt>
                <c:pt idx="19">
                  <c:v>1588492.24</c:v>
                </c:pt>
                <c:pt idx="20">
                  <c:v>1330934.51</c:v>
                </c:pt>
                <c:pt idx="21">
                  <c:v>1407236.73</c:v>
                </c:pt>
                <c:pt idx="22">
                  <c:v>1480778.54</c:v>
                </c:pt>
                <c:pt idx="23">
                  <c:v>1526740.45</c:v>
                </c:pt>
                <c:pt idx="24">
                  <c:v>1583889.91</c:v>
                </c:pt>
                <c:pt idx="25">
                  <c:v>1625011</c:v>
                </c:pt>
                <c:pt idx="26">
                  <c:v>1796977.12</c:v>
                </c:pt>
                <c:pt idx="27">
                  <c:v>1998056.77</c:v>
                </c:pt>
                <c:pt idx="28">
                  <c:v>2124372.8</c:v>
                </c:pt>
                <c:pt idx="29">
                  <c:v>2229246.97</c:v>
                </c:pt>
                <c:pt idx="30">
                  <c:v>2499629.31</c:v>
                </c:pt>
              </c:numCache>
            </c:numRef>
          </c:yVal>
          <c:smooth val="1"/>
        </c:ser>
        <c:ser>
          <c:idx val="90"/>
          <c:order val="90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MC2!$DF$10:$DF$40</c:f>
              <c:numCache>
                <c:ptCount val="31"/>
                <c:pt idx="0">
                  <c:v>1000000</c:v>
                </c:pt>
                <c:pt idx="1">
                  <c:v>1040288.71</c:v>
                </c:pt>
                <c:pt idx="2">
                  <c:v>1054301.25</c:v>
                </c:pt>
                <c:pt idx="3">
                  <c:v>977928.27</c:v>
                </c:pt>
                <c:pt idx="4">
                  <c:v>855376.09</c:v>
                </c:pt>
                <c:pt idx="5">
                  <c:v>760902.23</c:v>
                </c:pt>
                <c:pt idx="6">
                  <c:v>670409.62</c:v>
                </c:pt>
                <c:pt idx="7">
                  <c:v>600972.56</c:v>
                </c:pt>
                <c:pt idx="8">
                  <c:v>557375.27</c:v>
                </c:pt>
                <c:pt idx="9">
                  <c:v>485090.06</c:v>
                </c:pt>
                <c:pt idx="10">
                  <c:v>482048.24</c:v>
                </c:pt>
                <c:pt idx="11">
                  <c:v>412396.37</c:v>
                </c:pt>
                <c:pt idx="12">
                  <c:v>336996.92</c:v>
                </c:pt>
                <c:pt idx="13">
                  <c:v>297541.53</c:v>
                </c:pt>
                <c:pt idx="14">
                  <c:v>237253.69</c:v>
                </c:pt>
                <c:pt idx="15">
                  <c:v>164945.5</c:v>
                </c:pt>
                <c:pt idx="16">
                  <c:v>92727.34</c:v>
                </c:pt>
                <c:pt idx="17">
                  <c:v>3077.94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91"/>
          <c:order val="91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MC2!$DG$10:$DG$40</c:f>
              <c:numCache>
                <c:ptCount val="31"/>
                <c:pt idx="0">
                  <c:v>1000000</c:v>
                </c:pt>
                <c:pt idx="1">
                  <c:v>997177.71</c:v>
                </c:pt>
                <c:pt idx="2">
                  <c:v>1002302.63</c:v>
                </c:pt>
                <c:pt idx="3">
                  <c:v>899906.24</c:v>
                </c:pt>
                <c:pt idx="4">
                  <c:v>922422.55</c:v>
                </c:pt>
                <c:pt idx="5">
                  <c:v>874734.84</c:v>
                </c:pt>
                <c:pt idx="6">
                  <c:v>871525.43</c:v>
                </c:pt>
                <c:pt idx="7">
                  <c:v>819842.26</c:v>
                </c:pt>
                <c:pt idx="8">
                  <c:v>834107.31</c:v>
                </c:pt>
                <c:pt idx="9">
                  <c:v>805497.88</c:v>
                </c:pt>
                <c:pt idx="10">
                  <c:v>775312.64</c:v>
                </c:pt>
                <c:pt idx="11">
                  <c:v>764263.43</c:v>
                </c:pt>
                <c:pt idx="12">
                  <c:v>782287.01</c:v>
                </c:pt>
                <c:pt idx="13">
                  <c:v>802427.26</c:v>
                </c:pt>
                <c:pt idx="14">
                  <c:v>822471.92</c:v>
                </c:pt>
                <c:pt idx="15">
                  <c:v>804401.6</c:v>
                </c:pt>
                <c:pt idx="16">
                  <c:v>832430.11</c:v>
                </c:pt>
                <c:pt idx="17">
                  <c:v>841023.15</c:v>
                </c:pt>
                <c:pt idx="18">
                  <c:v>781775.35</c:v>
                </c:pt>
                <c:pt idx="19">
                  <c:v>744387.3</c:v>
                </c:pt>
                <c:pt idx="20">
                  <c:v>733402.16</c:v>
                </c:pt>
                <c:pt idx="21">
                  <c:v>688796.14</c:v>
                </c:pt>
                <c:pt idx="22">
                  <c:v>635272.08</c:v>
                </c:pt>
                <c:pt idx="23">
                  <c:v>615550.71</c:v>
                </c:pt>
                <c:pt idx="24">
                  <c:v>549119.86</c:v>
                </c:pt>
                <c:pt idx="25">
                  <c:v>489077.29</c:v>
                </c:pt>
                <c:pt idx="26">
                  <c:v>429389.27</c:v>
                </c:pt>
                <c:pt idx="27">
                  <c:v>337059.04</c:v>
                </c:pt>
                <c:pt idx="28">
                  <c:v>198284.57</c:v>
                </c:pt>
                <c:pt idx="29">
                  <c:v>70154.22</c:v>
                </c:pt>
                <c:pt idx="30">
                  <c:v>0</c:v>
                </c:pt>
              </c:numCache>
            </c:numRef>
          </c:yVal>
          <c:smooth val="1"/>
        </c:ser>
        <c:ser>
          <c:idx val="92"/>
          <c:order val="92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MC2!$DH$10:$DH$40</c:f>
              <c:numCache>
                <c:ptCount val="31"/>
                <c:pt idx="0">
                  <c:v>1000000</c:v>
                </c:pt>
                <c:pt idx="1">
                  <c:v>1068593.8</c:v>
                </c:pt>
                <c:pt idx="2">
                  <c:v>1112006.6</c:v>
                </c:pt>
                <c:pt idx="3">
                  <c:v>1055633.54</c:v>
                </c:pt>
                <c:pt idx="4">
                  <c:v>1085419.42</c:v>
                </c:pt>
                <c:pt idx="5">
                  <c:v>1109102.03</c:v>
                </c:pt>
                <c:pt idx="6">
                  <c:v>989843.65</c:v>
                </c:pt>
                <c:pt idx="7">
                  <c:v>1013538.02</c:v>
                </c:pt>
                <c:pt idx="8">
                  <c:v>941478.72</c:v>
                </c:pt>
                <c:pt idx="9">
                  <c:v>886341.38</c:v>
                </c:pt>
                <c:pt idx="10">
                  <c:v>775299.08</c:v>
                </c:pt>
                <c:pt idx="11">
                  <c:v>704937.49</c:v>
                </c:pt>
                <c:pt idx="12">
                  <c:v>603740.67</c:v>
                </c:pt>
                <c:pt idx="13">
                  <c:v>477492.53</c:v>
                </c:pt>
                <c:pt idx="14">
                  <c:v>368396.35</c:v>
                </c:pt>
                <c:pt idx="15">
                  <c:v>270921.37</c:v>
                </c:pt>
                <c:pt idx="16">
                  <c:v>153985.81</c:v>
                </c:pt>
                <c:pt idx="17">
                  <c:v>32466.73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93"/>
          <c:order val="93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MC2!$DI$10:$DI$40</c:f>
              <c:numCache>
                <c:ptCount val="31"/>
                <c:pt idx="0">
                  <c:v>1000000</c:v>
                </c:pt>
                <c:pt idx="1">
                  <c:v>1010160.29</c:v>
                </c:pt>
                <c:pt idx="2">
                  <c:v>1049363.23</c:v>
                </c:pt>
                <c:pt idx="3">
                  <c:v>1147038.75</c:v>
                </c:pt>
                <c:pt idx="4">
                  <c:v>1130952.64</c:v>
                </c:pt>
                <c:pt idx="5">
                  <c:v>1203006.72</c:v>
                </c:pt>
                <c:pt idx="6">
                  <c:v>1225859.53</c:v>
                </c:pt>
                <c:pt idx="7">
                  <c:v>1229373.51</c:v>
                </c:pt>
                <c:pt idx="8">
                  <c:v>1242493.94</c:v>
                </c:pt>
                <c:pt idx="9">
                  <c:v>1360809</c:v>
                </c:pt>
                <c:pt idx="10">
                  <c:v>1422500.65</c:v>
                </c:pt>
                <c:pt idx="11">
                  <c:v>1419152.77</c:v>
                </c:pt>
                <c:pt idx="12">
                  <c:v>1476041.77</c:v>
                </c:pt>
                <c:pt idx="13">
                  <c:v>1400888.02</c:v>
                </c:pt>
                <c:pt idx="14">
                  <c:v>1258766.19</c:v>
                </c:pt>
                <c:pt idx="15">
                  <c:v>1088756.75</c:v>
                </c:pt>
                <c:pt idx="16">
                  <c:v>940515.67</c:v>
                </c:pt>
                <c:pt idx="17">
                  <c:v>986354.26</c:v>
                </c:pt>
                <c:pt idx="18">
                  <c:v>1062142.52</c:v>
                </c:pt>
                <c:pt idx="19">
                  <c:v>1155546.21</c:v>
                </c:pt>
                <c:pt idx="20">
                  <c:v>1142288.83</c:v>
                </c:pt>
                <c:pt idx="21">
                  <c:v>1179400.69</c:v>
                </c:pt>
                <c:pt idx="22">
                  <c:v>1196100.5</c:v>
                </c:pt>
                <c:pt idx="23">
                  <c:v>1314410.1</c:v>
                </c:pt>
                <c:pt idx="24">
                  <c:v>1322468.03</c:v>
                </c:pt>
                <c:pt idx="25">
                  <c:v>1331236.46</c:v>
                </c:pt>
                <c:pt idx="26">
                  <c:v>1323329.8</c:v>
                </c:pt>
                <c:pt idx="27">
                  <c:v>1399340.63</c:v>
                </c:pt>
                <c:pt idx="28">
                  <c:v>1530030.74</c:v>
                </c:pt>
                <c:pt idx="29">
                  <c:v>1628715.78</c:v>
                </c:pt>
                <c:pt idx="30">
                  <c:v>1743615.12</c:v>
                </c:pt>
              </c:numCache>
            </c:numRef>
          </c:yVal>
          <c:smooth val="1"/>
        </c:ser>
        <c:ser>
          <c:idx val="94"/>
          <c:order val="94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MC2!$DJ$10:$DJ$40</c:f>
              <c:numCache>
                <c:ptCount val="31"/>
                <c:pt idx="0">
                  <c:v>1000000</c:v>
                </c:pt>
                <c:pt idx="1">
                  <c:v>1016064.88</c:v>
                </c:pt>
                <c:pt idx="2">
                  <c:v>1105985.49</c:v>
                </c:pt>
                <c:pt idx="3">
                  <c:v>1187879.38</c:v>
                </c:pt>
                <c:pt idx="4">
                  <c:v>1175549.1</c:v>
                </c:pt>
                <c:pt idx="5">
                  <c:v>1289584.04</c:v>
                </c:pt>
                <c:pt idx="6">
                  <c:v>1082987.05</c:v>
                </c:pt>
                <c:pt idx="7">
                  <c:v>948919.71</c:v>
                </c:pt>
                <c:pt idx="8">
                  <c:v>783964.54</c:v>
                </c:pt>
                <c:pt idx="9">
                  <c:v>705213.67</c:v>
                </c:pt>
                <c:pt idx="10">
                  <c:v>704010.84</c:v>
                </c:pt>
                <c:pt idx="11">
                  <c:v>647031.5</c:v>
                </c:pt>
                <c:pt idx="12">
                  <c:v>567396.37</c:v>
                </c:pt>
                <c:pt idx="13">
                  <c:v>564049.78</c:v>
                </c:pt>
                <c:pt idx="14">
                  <c:v>519668.63</c:v>
                </c:pt>
                <c:pt idx="15">
                  <c:v>476007.75</c:v>
                </c:pt>
                <c:pt idx="16">
                  <c:v>417580.37</c:v>
                </c:pt>
                <c:pt idx="17">
                  <c:v>374095.62</c:v>
                </c:pt>
                <c:pt idx="18">
                  <c:v>322862.12</c:v>
                </c:pt>
                <c:pt idx="19">
                  <c:v>264891.89</c:v>
                </c:pt>
                <c:pt idx="20">
                  <c:v>168874.85</c:v>
                </c:pt>
                <c:pt idx="21">
                  <c:v>67635.92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95"/>
          <c:order val="95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MC2!$DK$10:$DK$40</c:f>
              <c:numCache>
                <c:ptCount val="31"/>
                <c:pt idx="0">
                  <c:v>1000000</c:v>
                </c:pt>
                <c:pt idx="1">
                  <c:v>945283.71</c:v>
                </c:pt>
                <c:pt idx="2">
                  <c:v>949837.99</c:v>
                </c:pt>
                <c:pt idx="3">
                  <c:v>964624.45</c:v>
                </c:pt>
                <c:pt idx="4">
                  <c:v>990524.4</c:v>
                </c:pt>
                <c:pt idx="5">
                  <c:v>1031300.86</c:v>
                </c:pt>
                <c:pt idx="6">
                  <c:v>1077832.5</c:v>
                </c:pt>
                <c:pt idx="7">
                  <c:v>1127385.11</c:v>
                </c:pt>
                <c:pt idx="8">
                  <c:v>1142241.35</c:v>
                </c:pt>
                <c:pt idx="9">
                  <c:v>1017770.35</c:v>
                </c:pt>
                <c:pt idx="10">
                  <c:v>963112.98</c:v>
                </c:pt>
                <c:pt idx="11">
                  <c:v>868387.27</c:v>
                </c:pt>
                <c:pt idx="12">
                  <c:v>758104.27</c:v>
                </c:pt>
                <c:pt idx="13">
                  <c:v>684028.91</c:v>
                </c:pt>
                <c:pt idx="14">
                  <c:v>550105.61</c:v>
                </c:pt>
                <c:pt idx="15">
                  <c:v>489237.66</c:v>
                </c:pt>
                <c:pt idx="16">
                  <c:v>433167.93</c:v>
                </c:pt>
                <c:pt idx="17">
                  <c:v>358471.28</c:v>
                </c:pt>
                <c:pt idx="18">
                  <c:v>289281.71</c:v>
                </c:pt>
                <c:pt idx="19">
                  <c:v>189241.95</c:v>
                </c:pt>
                <c:pt idx="20">
                  <c:v>89594.97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96"/>
          <c:order val="96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MC2!$DL$10:$DL$40</c:f>
              <c:numCache>
                <c:ptCount val="31"/>
                <c:pt idx="0">
                  <c:v>1000000</c:v>
                </c:pt>
                <c:pt idx="1">
                  <c:v>981254.18</c:v>
                </c:pt>
                <c:pt idx="2">
                  <c:v>1064294.88</c:v>
                </c:pt>
                <c:pt idx="3">
                  <c:v>1152845.63</c:v>
                </c:pt>
                <c:pt idx="4">
                  <c:v>1257668.81</c:v>
                </c:pt>
                <c:pt idx="5">
                  <c:v>1338339.44</c:v>
                </c:pt>
                <c:pt idx="6">
                  <c:v>1360854.77</c:v>
                </c:pt>
                <c:pt idx="7">
                  <c:v>1353983.29</c:v>
                </c:pt>
                <c:pt idx="8">
                  <c:v>1448842.05</c:v>
                </c:pt>
                <c:pt idx="9">
                  <c:v>1464460.15</c:v>
                </c:pt>
                <c:pt idx="10">
                  <c:v>1476701.99</c:v>
                </c:pt>
                <c:pt idx="11">
                  <c:v>1507302.1</c:v>
                </c:pt>
                <c:pt idx="12">
                  <c:v>1638028.45</c:v>
                </c:pt>
                <c:pt idx="13">
                  <c:v>1765677.96</c:v>
                </c:pt>
                <c:pt idx="14">
                  <c:v>1791108.36</c:v>
                </c:pt>
                <c:pt idx="15">
                  <c:v>1984639.13</c:v>
                </c:pt>
                <c:pt idx="16">
                  <c:v>2175391.26</c:v>
                </c:pt>
                <c:pt idx="17">
                  <c:v>2353862.27</c:v>
                </c:pt>
                <c:pt idx="18">
                  <c:v>1909235.67</c:v>
                </c:pt>
                <c:pt idx="19">
                  <c:v>1701896.71</c:v>
                </c:pt>
                <c:pt idx="20">
                  <c:v>1490847.68</c:v>
                </c:pt>
                <c:pt idx="21">
                  <c:v>1251140.71</c:v>
                </c:pt>
                <c:pt idx="22">
                  <c:v>1372606.56</c:v>
                </c:pt>
                <c:pt idx="23">
                  <c:v>1376505.97</c:v>
                </c:pt>
                <c:pt idx="24">
                  <c:v>1364420.46</c:v>
                </c:pt>
                <c:pt idx="25">
                  <c:v>1485864.2</c:v>
                </c:pt>
                <c:pt idx="26">
                  <c:v>1481435.61</c:v>
                </c:pt>
                <c:pt idx="27">
                  <c:v>1478902.8</c:v>
                </c:pt>
                <c:pt idx="28">
                  <c:v>1566082.47</c:v>
                </c:pt>
                <c:pt idx="29">
                  <c:v>1615128.67</c:v>
                </c:pt>
                <c:pt idx="30">
                  <c:v>1702809.48</c:v>
                </c:pt>
              </c:numCache>
            </c:numRef>
          </c:yVal>
          <c:smooth val="1"/>
        </c:ser>
        <c:ser>
          <c:idx val="97"/>
          <c:order val="97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MC2!$DM$10:$DM$40</c:f>
              <c:numCache>
                <c:ptCount val="31"/>
                <c:pt idx="0">
                  <c:v>1000000</c:v>
                </c:pt>
                <c:pt idx="1">
                  <c:v>914356.39</c:v>
                </c:pt>
                <c:pt idx="2">
                  <c:v>840036.49</c:v>
                </c:pt>
                <c:pt idx="3">
                  <c:v>901166.61</c:v>
                </c:pt>
                <c:pt idx="4">
                  <c:v>969834.43</c:v>
                </c:pt>
                <c:pt idx="5">
                  <c:v>964420.13</c:v>
                </c:pt>
                <c:pt idx="6">
                  <c:v>939617.83</c:v>
                </c:pt>
                <c:pt idx="7">
                  <c:v>957919.98</c:v>
                </c:pt>
                <c:pt idx="8">
                  <c:v>934338.5</c:v>
                </c:pt>
                <c:pt idx="9">
                  <c:v>927513.53</c:v>
                </c:pt>
                <c:pt idx="10">
                  <c:v>965376.74</c:v>
                </c:pt>
                <c:pt idx="11">
                  <c:v>998463.99</c:v>
                </c:pt>
                <c:pt idx="12">
                  <c:v>966119.98</c:v>
                </c:pt>
                <c:pt idx="13">
                  <c:v>1025010.48</c:v>
                </c:pt>
                <c:pt idx="14">
                  <c:v>1087715.31</c:v>
                </c:pt>
                <c:pt idx="15">
                  <c:v>1178538.94</c:v>
                </c:pt>
                <c:pt idx="16">
                  <c:v>1145431.73</c:v>
                </c:pt>
                <c:pt idx="17">
                  <c:v>1122024.69</c:v>
                </c:pt>
                <c:pt idx="18">
                  <c:v>1098011.58</c:v>
                </c:pt>
                <c:pt idx="19">
                  <c:v>1067800.51</c:v>
                </c:pt>
                <c:pt idx="20">
                  <c:v>1096324.08</c:v>
                </c:pt>
                <c:pt idx="21">
                  <c:v>1079255.58</c:v>
                </c:pt>
                <c:pt idx="22">
                  <c:v>1049778.54</c:v>
                </c:pt>
                <c:pt idx="23">
                  <c:v>1025900.71</c:v>
                </c:pt>
                <c:pt idx="24">
                  <c:v>956874.59</c:v>
                </c:pt>
                <c:pt idx="25">
                  <c:v>841811.33</c:v>
                </c:pt>
                <c:pt idx="26">
                  <c:v>824491.48</c:v>
                </c:pt>
                <c:pt idx="27">
                  <c:v>690821.92</c:v>
                </c:pt>
                <c:pt idx="28">
                  <c:v>590967.9</c:v>
                </c:pt>
                <c:pt idx="29">
                  <c:v>498885.35</c:v>
                </c:pt>
                <c:pt idx="30">
                  <c:v>381755.57</c:v>
                </c:pt>
              </c:numCache>
            </c:numRef>
          </c:yVal>
          <c:smooth val="1"/>
        </c:ser>
        <c:ser>
          <c:idx val="98"/>
          <c:order val="98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MC2!$DN$10:$DN$40</c:f>
              <c:numCache>
                <c:ptCount val="31"/>
                <c:pt idx="0">
                  <c:v>1000000</c:v>
                </c:pt>
                <c:pt idx="1">
                  <c:v>1004636.91</c:v>
                </c:pt>
                <c:pt idx="2">
                  <c:v>1051599.29</c:v>
                </c:pt>
                <c:pt idx="3">
                  <c:v>1004079.55</c:v>
                </c:pt>
                <c:pt idx="4">
                  <c:v>967834.71</c:v>
                </c:pt>
                <c:pt idx="5">
                  <c:v>982653.35</c:v>
                </c:pt>
                <c:pt idx="6">
                  <c:v>921030.32</c:v>
                </c:pt>
                <c:pt idx="7">
                  <c:v>857642.11</c:v>
                </c:pt>
                <c:pt idx="8">
                  <c:v>807249.28</c:v>
                </c:pt>
                <c:pt idx="9">
                  <c:v>773939.23</c:v>
                </c:pt>
                <c:pt idx="10">
                  <c:v>674347.47</c:v>
                </c:pt>
                <c:pt idx="11">
                  <c:v>647888.78</c:v>
                </c:pt>
                <c:pt idx="12">
                  <c:v>591494.28</c:v>
                </c:pt>
                <c:pt idx="13">
                  <c:v>568145.32</c:v>
                </c:pt>
                <c:pt idx="14">
                  <c:v>495283.06</c:v>
                </c:pt>
                <c:pt idx="15">
                  <c:v>442074.48</c:v>
                </c:pt>
                <c:pt idx="16">
                  <c:v>376607.31</c:v>
                </c:pt>
                <c:pt idx="17">
                  <c:v>290331.07</c:v>
                </c:pt>
                <c:pt idx="18">
                  <c:v>198943.52</c:v>
                </c:pt>
                <c:pt idx="19">
                  <c:v>105461.58</c:v>
                </c:pt>
                <c:pt idx="20">
                  <c:v>3677.25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99"/>
          <c:order val="99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MC2!$S$10:$S$40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MC2!$DO$10:$DO$40</c:f>
              <c:numCache>
                <c:ptCount val="31"/>
                <c:pt idx="0">
                  <c:v>1000000</c:v>
                </c:pt>
                <c:pt idx="1">
                  <c:v>950727.06</c:v>
                </c:pt>
                <c:pt idx="2">
                  <c:v>945296.2</c:v>
                </c:pt>
                <c:pt idx="3">
                  <c:v>844618.01</c:v>
                </c:pt>
                <c:pt idx="4">
                  <c:v>811062.88</c:v>
                </c:pt>
                <c:pt idx="5">
                  <c:v>793550.83</c:v>
                </c:pt>
                <c:pt idx="6">
                  <c:v>743827.71</c:v>
                </c:pt>
                <c:pt idx="7">
                  <c:v>725431.39</c:v>
                </c:pt>
                <c:pt idx="8">
                  <c:v>664304.67</c:v>
                </c:pt>
                <c:pt idx="9">
                  <c:v>552764.49</c:v>
                </c:pt>
                <c:pt idx="10">
                  <c:v>513801.43</c:v>
                </c:pt>
                <c:pt idx="11">
                  <c:v>463338.34</c:v>
                </c:pt>
                <c:pt idx="12">
                  <c:v>411946.43</c:v>
                </c:pt>
                <c:pt idx="13">
                  <c:v>292634.34</c:v>
                </c:pt>
                <c:pt idx="14">
                  <c:v>183738.99</c:v>
                </c:pt>
                <c:pt idx="15">
                  <c:v>93933.06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axId val="11799919"/>
        <c:axId val="39090408"/>
      </c:scatterChart>
      <c:valAx>
        <c:axId val="11799919"/>
        <c:scaling>
          <c:orientation val="minMax"/>
          <c:max val="95"/>
          <c:min val="65"/>
        </c:scaling>
        <c:axPos val="b"/>
        <c:delete val="0"/>
        <c:numFmt formatCode="General" sourceLinked="1"/>
        <c:majorTickMark val="out"/>
        <c:minorTickMark val="none"/>
        <c:tickLblPos val="nextTo"/>
        <c:crossAx val="39090408"/>
        <c:crosses val="autoZero"/>
        <c:crossBetween val="midCat"/>
        <c:dispUnits/>
        <c:majorUnit val="5"/>
      </c:valAx>
      <c:valAx>
        <c:axId val="39090408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79991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"/>
          <c:w val="0.976"/>
          <c:h val="1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MC1!$T$10:$T$40</c:f>
              <c:numCache>
                <c:ptCount val="31"/>
                <c:pt idx="0">
                  <c:v>1000000</c:v>
                </c:pt>
                <c:pt idx="1">
                  <c:v>945522.56</c:v>
                </c:pt>
                <c:pt idx="2">
                  <c:v>912345.8</c:v>
                </c:pt>
                <c:pt idx="3">
                  <c:v>855280.24</c:v>
                </c:pt>
                <c:pt idx="4">
                  <c:v>913641.29</c:v>
                </c:pt>
                <c:pt idx="5">
                  <c:v>859907.52</c:v>
                </c:pt>
                <c:pt idx="6">
                  <c:v>871075.37</c:v>
                </c:pt>
                <c:pt idx="7">
                  <c:v>840178.37</c:v>
                </c:pt>
                <c:pt idx="8">
                  <c:v>877834.58</c:v>
                </c:pt>
                <c:pt idx="9">
                  <c:v>927456.58</c:v>
                </c:pt>
                <c:pt idx="10">
                  <c:v>914935.83</c:v>
                </c:pt>
                <c:pt idx="11">
                  <c:v>868705.16</c:v>
                </c:pt>
                <c:pt idx="12">
                  <c:v>901175.68</c:v>
                </c:pt>
                <c:pt idx="13">
                  <c:v>825803.26</c:v>
                </c:pt>
                <c:pt idx="14">
                  <c:v>821880.04</c:v>
                </c:pt>
                <c:pt idx="15">
                  <c:v>857368.78</c:v>
                </c:pt>
                <c:pt idx="16">
                  <c:v>796491.27</c:v>
                </c:pt>
                <c:pt idx="17">
                  <c:v>699675.52</c:v>
                </c:pt>
                <c:pt idx="18">
                  <c:v>662930.19</c:v>
                </c:pt>
                <c:pt idx="19">
                  <c:v>560848.93</c:v>
                </c:pt>
                <c:pt idx="20">
                  <c:v>455228.27</c:v>
                </c:pt>
                <c:pt idx="21">
                  <c:v>350442.45</c:v>
                </c:pt>
                <c:pt idx="22">
                  <c:v>274793.71</c:v>
                </c:pt>
                <c:pt idx="23">
                  <c:v>178418.93</c:v>
                </c:pt>
                <c:pt idx="24">
                  <c:v>78441.55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MC1!$U$10:$U$40</c:f>
              <c:numCache>
                <c:ptCount val="31"/>
                <c:pt idx="0">
                  <c:v>1000000</c:v>
                </c:pt>
                <c:pt idx="1">
                  <c:v>993179.13</c:v>
                </c:pt>
                <c:pt idx="2">
                  <c:v>996358.84</c:v>
                </c:pt>
                <c:pt idx="3">
                  <c:v>956172.75</c:v>
                </c:pt>
                <c:pt idx="4">
                  <c:v>1034652.57</c:v>
                </c:pt>
                <c:pt idx="5">
                  <c:v>1094525.73</c:v>
                </c:pt>
                <c:pt idx="6">
                  <c:v>1104254.48</c:v>
                </c:pt>
                <c:pt idx="7">
                  <c:v>1187514.7</c:v>
                </c:pt>
                <c:pt idx="8">
                  <c:v>1196872.43</c:v>
                </c:pt>
                <c:pt idx="9">
                  <c:v>1160555.16</c:v>
                </c:pt>
                <c:pt idx="10">
                  <c:v>1242800.03</c:v>
                </c:pt>
                <c:pt idx="11">
                  <c:v>1192071.14</c:v>
                </c:pt>
                <c:pt idx="12">
                  <c:v>1121051.55</c:v>
                </c:pt>
                <c:pt idx="13">
                  <c:v>1054316.18</c:v>
                </c:pt>
                <c:pt idx="14">
                  <c:v>1132875.89</c:v>
                </c:pt>
                <c:pt idx="15">
                  <c:v>1195734.7</c:v>
                </c:pt>
                <c:pt idx="16">
                  <c:v>1126412</c:v>
                </c:pt>
                <c:pt idx="17">
                  <c:v>1079531.39</c:v>
                </c:pt>
                <c:pt idx="18">
                  <c:v>992082.47</c:v>
                </c:pt>
                <c:pt idx="19">
                  <c:v>970931.72</c:v>
                </c:pt>
                <c:pt idx="20">
                  <c:v>899916.23</c:v>
                </c:pt>
                <c:pt idx="21">
                  <c:v>873689.56</c:v>
                </c:pt>
                <c:pt idx="22">
                  <c:v>781641.83</c:v>
                </c:pt>
                <c:pt idx="23">
                  <c:v>716869.1</c:v>
                </c:pt>
                <c:pt idx="24">
                  <c:v>693114.57</c:v>
                </c:pt>
                <c:pt idx="25">
                  <c:v>668760.95</c:v>
                </c:pt>
                <c:pt idx="26">
                  <c:v>582649.84</c:v>
                </c:pt>
                <c:pt idx="27">
                  <c:v>510462.7</c:v>
                </c:pt>
                <c:pt idx="28">
                  <c:v>397760.39</c:v>
                </c:pt>
                <c:pt idx="29">
                  <c:v>283911.16</c:v>
                </c:pt>
                <c:pt idx="30">
                  <c:v>187346.35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MC1!$V$10:$V$40</c:f>
              <c:numCache>
                <c:ptCount val="31"/>
                <c:pt idx="0">
                  <c:v>1000000</c:v>
                </c:pt>
                <c:pt idx="1">
                  <c:v>953400.35</c:v>
                </c:pt>
                <c:pt idx="2">
                  <c:v>1003972.02</c:v>
                </c:pt>
                <c:pt idx="3">
                  <c:v>1047680.08</c:v>
                </c:pt>
                <c:pt idx="4">
                  <c:v>1132275.75</c:v>
                </c:pt>
                <c:pt idx="5">
                  <c:v>1132136.12</c:v>
                </c:pt>
                <c:pt idx="6">
                  <c:v>1116632.17</c:v>
                </c:pt>
                <c:pt idx="7">
                  <c:v>1166557.13</c:v>
                </c:pt>
                <c:pt idx="8">
                  <c:v>1275007.86</c:v>
                </c:pt>
                <c:pt idx="9">
                  <c:v>1340462.26</c:v>
                </c:pt>
                <c:pt idx="10">
                  <c:v>1296129.02</c:v>
                </c:pt>
                <c:pt idx="11">
                  <c:v>1356101.42</c:v>
                </c:pt>
                <c:pt idx="12">
                  <c:v>1292393.73</c:v>
                </c:pt>
                <c:pt idx="13">
                  <c:v>1288282.41</c:v>
                </c:pt>
                <c:pt idx="14">
                  <c:v>1386231.7</c:v>
                </c:pt>
                <c:pt idx="15">
                  <c:v>1382411.27</c:v>
                </c:pt>
                <c:pt idx="16">
                  <c:v>1447206.51</c:v>
                </c:pt>
                <c:pt idx="17">
                  <c:v>1561071.16</c:v>
                </c:pt>
                <c:pt idx="18">
                  <c:v>1456891.89</c:v>
                </c:pt>
                <c:pt idx="19">
                  <c:v>1383608.54</c:v>
                </c:pt>
                <c:pt idx="20">
                  <c:v>1372817.93</c:v>
                </c:pt>
                <c:pt idx="21">
                  <c:v>1368298.95</c:v>
                </c:pt>
                <c:pt idx="22">
                  <c:v>1270591.62</c:v>
                </c:pt>
                <c:pt idx="23">
                  <c:v>1273897.82</c:v>
                </c:pt>
                <c:pt idx="24">
                  <c:v>1326139.38</c:v>
                </c:pt>
                <c:pt idx="25">
                  <c:v>1269882.51</c:v>
                </c:pt>
                <c:pt idx="26">
                  <c:v>1215625.87</c:v>
                </c:pt>
                <c:pt idx="27">
                  <c:v>1183123</c:v>
                </c:pt>
                <c:pt idx="28">
                  <c:v>1173746.44</c:v>
                </c:pt>
                <c:pt idx="29">
                  <c:v>1102774.69</c:v>
                </c:pt>
                <c:pt idx="30">
                  <c:v>1118908.05</c:v>
                </c:pt>
              </c:numCache>
            </c:numRef>
          </c:yVal>
          <c:smooth val="1"/>
        </c:ser>
        <c:ser>
          <c:idx val="3"/>
          <c:order val="3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MC1!$W$10:$W$40</c:f>
              <c:numCache>
                <c:ptCount val="31"/>
                <c:pt idx="0">
                  <c:v>1000000</c:v>
                </c:pt>
                <c:pt idx="1">
                  <c:v>952955.41</c:v>
                </c:pt>
                <c:pt idx="2">
                  <c:v>956581.01</c:v>
                </c:pt>
                <c:pt idx="3">
                  <c:v>1034947.09</c:v>
                </c:pt>
                <c:pt idx="4">
                  <c:v>1083811.61</c:v>
                </c:pt>
                <c:pt idx="5">
                  <c:v>1164331.77</c:v>
                </c:pt>
                <c:pt idx="6">
                  <c:v>1239066.29</c:v>
                </c:pt>
                <c:pt idx="7">
                  <c:v>1240156.49</c:v>
                </c:pt>
                <c:pt idx="8">
                  <c:v>1243268.78</c:v>
                </c:pt>
                <c:pt idx="9">
                  <c:v>1251919.39</c:v>
                </c:pt>
                <c:pt idx="10">
                  <c:v>1354097.63</c:v>
                </c:pt>
                <c:pt idx="11">
                  <c:v>1398168.3</c:v>
                </c:pt>
                <c:pt idx="12">
                  <c:v>1445592.49</c:v>
                </c:pt>
                <c:pt idx="13">
                  <c:v>1459259.97</c:v>
                </c:pt>
                <c:pt idx="14">
                  <c:v>1434249.08</c:v>
                </c:pt>
                <c:pt idx="15">
                  <c:v>1397019.57</c:v>
                </c:pt>
                <c:pt idx="16">
                  <c:v>1343753.09</c:v>
                </c:pt>
                <c:pt idx="17">
                  <c:v>1455681.5</c:v>
                </c:pt>
                <c:pt idx="18">
                  <c:v>1531515.95</c:v>
                </c:pt>
                <c:pt idx="19">
                  <c:v>1530545.19</c:v>
                </c:pt>
                <c:pt idx="20">
                  <c:v>1423959.49</c:v>
                </c:pt>
                <c:pt idx="21">
                  <c:v>1536081.53</c:v>
                </c:pt>
                <c:pt idx="22">
                  <c:v>1613798.54</c:v>
                </c:pt>
                <c:pt idx="23">
                  <c:v>1517249.97</c:v>
                </c:pt>
                <c:pt idx="24">
                  <c:v>1418208.62</c:v>
                </c:pt>
                <c:pt idx="25">
                  <c:v>1436125.64</c:v>
                </c:pt>
                <c:pt idx="26">
                  <c:v>1489890.65</c:v>
                </c:pt>
                <c:pt idx="27">
                  <c:v>1523554.19</c:v>
                </c:pt>
                <c:pt idx="28">
                  <c:v>1486541.73</c:v>
                </c:pt>
                <c:pt idx="29">
                  <c:v>1358289.39</c:v>
                </c:pt>
                <c:pt idx="30">
                  <c:v>1273044.45</c:v>
                </c:pt>
              </c:numCache>
            </c:numRef>
          </c:yVal>
          <c:smooth val="1"/>
        </c:ser>
        <c:ser>
          <c:idx val="4"/>
          <c:order val="4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MC1!$X$10:$X$40</c:f>
              <c:numCache>
                <c:ptCount val="31"/>
                <c:pt idx="0">
                  <c:v>1000000</c:v>
                </c:pt>
                <c:pt idx="1">
                  <c:v>1009903.93</c:v>
                </c:pt>
                <c:pt idx="2">
                  <c:v>947942.99</c:v>
                </c:pt>
                <c:pt idx="3">
                  <c:v>1007842.01</c:v>
                </c:pt>
                <c:pt idx="4">
                  <c:v>1068116.93</c:v>
                </c:pt>
                <c:pt idx="5">
                  <c:v>1045000.05</c:v>
                </c:pt>
                <c:pt idx="6">
                  <c:v>1009276.55</c:v>
                </c:pt>
                <c:pt idx="7">
                  <c:v>978335.22</c:v>
                </c:pt>
                <c:pt idx="8">
                  <c:v>927093.52</c:v>
                </c:pt>
                <c:pt idx="9">
                  <c:v>982396.68</c:v>
                </c:pt>
                <c:pt idx="10">
                  <c:v>956965.94</c:v>
                </c:pt>
                <c:pt idx="11">
                  <c:v>1010498.4</c:v>
                </c:pt>
                <c:pt idx="12">
                  <c:v>1087731.54</c:v>
                </c:pt>
                <c:pt idx="13">
                  <c:v>1155499.01</c:v>
                </c:pt>
                <c:pt idx="14">
                  <c:v>1209916.3</c:v>
                </c:pt>
                <c:pt idx="15">
                  <c:v>1299826.02</c:v>
                </c:pt>
                <c:pt idx="16">
                  <c:v>1330437.75</c:v>
                </c:pt>
                <c:pt idx="17">
                  <c:v>1376622.25</c:v>
                </c:pt>
                <c:pt idx="18">
                  <c:v>1352934.85</c:v>
                </c:pt>
                <c:pt idx="19">
                  <c:v>1292322.88</c:v>
                </c:pt>
                <c:pt idx="20">
                  <c:v>1230291.79</c:v>
                </c:pt>
                <c:pt idx="21">
                  <c:v>1249397.96</c:v>
                </c:pt>
                <c:pt idx="22">
                  <c:v>1189760.61</c:v>
                </c:pt>
                <c:pt idx="23">
                  <c:v>1079463.48</c:v>
                </c:pt>
                <c:pt idx="24">
                  <c:v>1096144.23</c:v>
                </c:pt>
                <c:pt idx="25">
                  <c:v>1034940.33</c:v>
                </c:pt>
                <c:pt idx="26">
                  <c:v>930272.09</c:v>
                </c:pt>
                <c:pt idx="27">
                  <c:v>899189.23</c:v>
                </c:pt>
                <c:pt idx="28">
                  <c:v>800168.76</c:v>
                </c:pt>
                <c:pt idx="29">
                  <c:v>761723.12</c:v>
                </c:pt>
                <c:pt idx="30">
                  <c:v>629145.86</c:v>
                </c:pt>
              </c:numCache>
            </c:numRef>
          </c:yVal>
          <c:smooth val="1"/>
        </c:ser>
        <c:ser>
          <c:idx val="5"/>
          <c:order val="5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MC1!$Y$10:$Y$40</c:f>
              <c:numCache>
                <c:ptCount val="31"/>
                <c:pt idx="0">
                  <c:v>1000000</c:v>
                </c:pt>
                <c:pt idx="1">
                  <c:v>1038155.84</c:v>
                </c:pt>
                <c:pt idx="2">
                  <c:v>999804.36</c:v>
                </c:pt>
                <c:pt idx="3">
                  <c:v>1051524.95</c:v>
                </c:pt>
                <c:pt idx="4">
                  <c:v>1030865.01</c:v>
                </c:pt>
                <c:pt idx="5">
                  <c:v>1046074.95</c:v>
                </c:pt>
                <c:pt idx="6">
                  <c:v>1017129.24</c:v>
                </c:pt>
                <c:pt idx="7">
                  <c:v>969019.34</c:v>
                </c:pt>
                <c:pt idx="8">
                  <c:v>1038450.13</c:v>
                </c:pt>
                <c:pt idx="9">
                  <c:v>1028636.37</c:v>
                </c:pt>
                <c:pt idx="10">
                  <c:v>969910.37</c:v>
                </c:pt>
                <c:pt idx="11">
                  <c:v>932165.99</c:v>
                </c:pt>
                <c:pt idx="12">
                  <c:v>893521.38</c:v>
                </c:pt>
                <c:pt idx="13">
                  <c:v>936828.24</c:v>
                </c:pt>
                <c:pt idx="14">
                  <c:v>882659.39</c:v>
                </c:pt>
                <c:pt idx="15">
                  <c:v>839816.21</c:v>
                </c:pt>
                <c:pt idx="16">
                  <c:v>786685.65</c:v>
                </c:pt>
                <c:pt idx="17">
                  <c:v>734037.77</c:v>
                </c:pt>
                <c:pt idx="18">
                  <c:v>652902.41</c:v>
                </c:pt>
                <c:pt idx="19">
                  <c:v>590114.21</c:v>
                </c:pt>
                <c:pt idx="20">
                  <c:v>487960.47</c:v>
                </c:pt>
                <c:pt idx="21">
                  <c:v>428920.42</c:v>
                </c:pt>
                <c:pt idx="22">
                  <c:v>349610.26</c:v>
                </c:pt>
                <c:pt idx="23">
                  <c:v>244993.69</c:v>
                </c:pt>
                <c:pt idx="24">
                  <c:v>160017.38</c:v>
                </c:pt>
                <c:pt idx="25">
                  <c:v>48893.92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6"/>
          <c:order val="6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MC1!$Z$10:$Z$40</c:f>
              <c:numCache>
                <c:ptCount val="31"/>
                <c:pt idx="0">
                  <c:v>1000000</c:v>
                </c:pt>
                <c:pt idx="1">
                  <c:v>1090726.09</c:v>
                </c:pt>
                <c:pt idx="2">
                  <c:v>1198226.1</c:v>
                </c:pt>
                <c:pt idx="3">
                  <c:v>1260358.04</c:v>
                </c:pt>
                <c:pt idx="4">
                  <c:v>1255498.46</c:v>
                </c:pt>
                <c:pt idx="5">
                  <c:v>1387131.78</c:v>
                </c:pt>
                <c:pt idx="6">
                  <c:v>1326032.91</c:v>
                </c:pt>
                <c:pt idx="7">
                  <c:v>1287110.13</c:v>
                </c:pt>
                <c:pt idx="8">
                  <c:v>1313218.43</c:v>
                </c:pt>
                <c:pt idx="9">
                  <c:v>1379414.63</c:v>
                </c:pt>
                <c:pt idx="10">
                  <c:v>1430625.34</c:v>
                </c:pt>
                <c:pt idx="11">
                  <c:v>1465562.59</c:v>
                </c:pt>
                <c:pt idx="12">
                  <c:v>1424183.63</c:v>
                </c:pt>
                <c:pt idx="13">
                  <c:v>1503289.12</c:v>
                </c:pt>
                <c:pt idx="14">
                  <c:v>1619044.99</c:v>
                </c:pt>
                <c:pt idx="15">
                  <c:v>1755113.67</c:v>
                </c:pt>
                <c:pt idx="16">
                  <c:v>1673946.21</c:v>
                </c:pt>
                <c:pt idx="17">
                  <c:v>1799129.62</c:v>
                </c:pt>
                <c:pt idx="18">
                  <c:v>1943466.01</c:v>
                </c:pt>
                <c:pt idx="19">
                  <c:v>2046436.34</c:v>
                </c:pt>
                <c:pt idx="20">
                  <c:v>2085865.67</c:v>
                </c:pt>
                <c:pt idx="21">
                  <c:v>2123100.88</c:v>
                </c:pt>
                <c:pt idx="22">
                  <c:v>2104431.92</c:v>
                </c:pt>
                <c:pt idx="23">
                  <c:v>2030323.5</c:v>
                </c:pt>
                <c:pt idx="24">
                  <c:v>2053494.16</c:v>
                </c:pt>
                <c:pt idx="25">
                  <c:v>2011915.89</c:v>
                </c:pt>
                <c:pt idx="26">
                  <c:v>2008623.44</c:v>
                </c:pt>
                <c:pt idx="27">
                  <c:v>2000963.54</c:v>
                </c:pt>
                <c:pt idx="28">
                  <c:v>2177811.68</c:v>
                </c:pt>
                <c:pt idx="29">
                  <c:v>2186883.57</c:v>
                </c:pt>
                <c:pt idx="30">
                  <c:v>2063102.44</c:v>
                </c:pt>
              </c:numCache>
            </c:numRef>
          </c:yVal>
          <c:smooth val="1"/>
        </c:ser>
        <c:ser>
          <c:idx val="7"/>
          <c:order val="7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MC1!$AA$10:$AA$40</c:f>
              <c:numCache>
                <c:ptCount val="31"/>
                <c:pt idx="0">
                  <c:v>1000000</c:v>
                </c:pt>
                <c:pt idx="1">
                  <c:v>974676.34</c:v>
                </c:pt>
                <c:pt idx="2">
                  <c:v>1019623.97</c:v>
                </c:pt>
                <c:pt idx="3">
                  <c:v>982778.02</c:v>
                </c:pt>
                <c:pt idx="4">
                  <c:v>1051729.95</c:v>
                </c:pt>
                <c:pt idx="5">
                  <c:v>1007191.42</c:v>
                </c:pt>
                <c:pt idx="6">
                  <c:v>1066643.2</c:v>
                </c:pt>
                <c:pt idx="7">
                  <c:v>1048179</c:v>
                </c:pt>
                <c:pt idx="8">
                  <c:v>973259.23</c:v>
                </c:pt>
                <c:pt idx="9">
                  <c:v>900272.1</c:v>
                </c:pt>
                <c:pt idx="10">
                  <c:v>895595.42</c:v>
                </c:pt>
                <c:pt idx="11">
                  <c:v>892378.99</c:v>
                </c:pt>
                <c:pt idx="12">
                  <c:v>812256.36</c:v>
                </c:pt>
                <c:pt idx="13">
                  <c:v>755495.52</c:v>
                </c:pt>
                <c:pt idx="14">
                  <c:v>753045.21</c:v>
                </c:pt>
                <c:pt idx="15">
                  <c:v>730072.85</c:v>
                </c:pt>
                <c:pt idx="16">
                  <c:v>717557.87</c:v>
                </c:pt>
                <c:pt idx="17">
                  <c:v>720588.46</c:v>
                </c:pt>
                <c:pt idx="18">
                  <c:v>663184.04</c:v>
                </c:pt>
                <c:pt idx="19">
                  <c:v>629270.31</c:v>
                </c:pt>
                <c:pt idx="20">
                  <c:v>585859.43</c:v>
                </c:pt>
                <c:pt idx="21">
                  <c:v>506895.7</c:v>
                </c:pt>
                <c:pt idx="22">
                  <c:v>408321.71</c:v>
                </c:pt>
                <c:pt idx="23">
                  <c:v>287076.41</c:v>
                </c:pt>
                <c:pt idx="24">
                  <c:v>180923.47</c:v>
                </c:pt>
                <c:pt idx="25">
                  <c:v>48429.99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8"/>
          <c:order val="8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MC1!$AB$10:$AB$40</c:f>
              <c:numCache>
                <c:ptCount val="31"/>
                <c:pt idx="0">
                  <c:v>1000000</c:v>
                </c:pt>
                <c:pt idx="1">
                  <c:v>1019434.09</c:v>
                </c:pt>
                <c:pt idx="2">
                  <c:v>1116499.71</c:v>
                </c:pt>
                <c:pt idx="3">
                  <c:v>1095562.04</c:v>
                </c:pt>
                <c:pt idx="4">
                  <c:v>1097263.6</c:v>
                </c:pt>
                <c:pt idx="5">
                  <c:v>1041395.45</c:v>
                </c:pt>
                <c:pt idx="6">
                  <c:v>1020299.92</c:v>
                </c:pt>
                <c:pt idx="7">
                  <c:v>992451.87</c:v>
                </c:pt>
                <c:pt idx="8">
                  <c:v>1054935.85</c:v>
                </c:pt>
                <c:pt idx="9">
                  <c:v>1111021.07</c:v>
                </c:pt>
                <c:pt idx="10">
                  <c:v>1084455.88</c:v>
                </c:pt>
                <c:pt idx="11">
                  <c:v>1166118.88</c:v>
                </c:pt>
                <c:pt idx="12">
                  <c:v>1181578.92</c:v>
                </c:pt>
                <c:pt idx="13">
                  <c:v>1232328.22</c:v>
                </c:pt>
                <c:pt idx="14">
                  <c:v>1219641.53</c:v>
                </c:pt>
                <c:pt idx="15">
                  <c:v>1320505.3</c:v>
                </c:pt>
                <c:pt idx="16">
                  <c:v>1315992.46</c:v>
                </c:pt>
                <c:pt idx="17">
                  <c:v>1284122.84</c:v>
                </c:pt>
                <c:pt idx="18">
                  <c:v>1241606.21</c:v>
                </c:pt>
                <c:pt idx="19">
                  <c:v>1303682.68</c:v>
                </c:pt>
                <c:pt idx="20">
                  <c:v>1238301.04</c:v>
                </c:pt>
                <c:pt idx="21">
                  <c:v>1259118.09</c:v>
                </c:pt>
                <c:pt idx="22">
                  <c:v>1220717.78</c:v>
                </c:pt>
                <c:pt idx="23">
                  <c:v>1180257.33</c:v>
                </c:pt>
                <c:pt idx="24">
                  <c:v>1101653.46</c:v>
                </c:pt>
                <c:pt idx="25">
                  <c:v>1139915.63</c:v>
                </c:pt>
                <c:pt idx="26">
                  <c:v>1152754.48</c:v>
                </c:pt>
                <c:pt idx="27">
                  <c:v>1054928.13</c:v>
                </c:pt>
                <c:pt idx="28">
                  <c:v>965148.99</c:v>
                </c:pt>
                <c:pt idx="29">
                  <c:v>926201.75</c:v>
                </c:pt>
                <c:pt idx="30">
                  <c:v>902031.27</c:v>
                </c:pt>
              </c:numCache>
            </c:numRef>
          </c:yVal>
          <c:smooth val="1"/>
        </c:ser>
        <c:ser>
          <c:idx val="9"/>
          <c:order val="9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MC1!$AC$10:$AC$40</c:f>
              <c:numCache>
                <c:ptCount val="31"/>
                <c:pt idx="0">
                  <c:v>1000000</c:v>
                </c:pt>
                <c:pt idx="1">
                  <c:v>966638.7</c:v>
                </c:pt>
                <c:pt idx="2">
                  <c:v>954790.4</c:v>
                </c:pt>
                <c:pt idx="3">
                  <c:v>1005077.05</c:v>
                </c:pt>
                <c:pt idx="4">
                  <c:v>1013472.12</c:v>
                </c:pt>
                <c:pt idx="5">
                  <c:v>988801.43</c:v>
                </c:pt>
                <c:pt idx="6">
                  <c:v>1066528.86</c:v>
                </c:pt>
                <c:pt idx="7">
                  <c:v>1013167.84</c:v>
                </c:pt>
                <c:pt idx="8">
                  <c:v>1038997.19</c:v>
                </c:pt>
                <c:pt idx="9">
                  <c:v>995401.06</c:v>
                </c:pt>
                <c:pt idx="10">
                  <c:v>1053206.43</c:v>
                </c:pt>
                <c:pt idx="11">
                  <c:v>1013376.41</c:v>
                </c:pt>
                <c:pt idx="12">
                  <c:v>952486.23</c:v>
                </c:pt>
                <c:pt idx="13">
                  <c:v>906234.75</c:v>
                </c:pt>
                <c:pt idx="14">
                  <c:v>844140.78</c:v>
                </c:pt>
                <c:pt idx="15">
                  <c:v>839445.31</c:v>
                </c:pt>
                <c:pt idx="16">
                  <c:v>832694.64</c:v>
                </c:pt>
                <c:pt idx="17">
                  <c:v>755431.11</c:v>
                </c:pt>
                <c:pt idx="18">
                  <c:v>740943.89</c:v>
                </c:pt>
                <c:pt idx="19">
                  <c:v>725661.3</c:v>
                </c:pt>
                <c:pt idx="20">
                  <c:v>632769.23</c:v>
                </c:pt>
                <c:pt idx="21">
                  <c:v>532580.88</c:v>
                </c:pt>
                <c:pt idx="22">
                  <c:v>452565.04</c:v>
                </c:pt>
                <c:pt idx="23">
                  <c:v>369737.53</c:v>
                </c:pt>
                <c:pt idx="24">
                  <c:v>300724.82</c:v>
                </c:pt>
                <c:pt idx="25">
                  <c:v>201427.18</c:v>
                </c:pt>
                <c:pt idx="26">
                  <c:v>83759.56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0"/>
          <c:order val="10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MC1!$AD$10:$AD$40</c:f>
              <c:numCache>
                <c:ptCount val="31"/>
                <c:pt idx="0">
                  <c:v>1000000</c:v>
                </c:pt>
                <c:pt idx="1">
                  <c:v>958155.34</c:v>
                </c:pt>
                <c:pt idx="2">
                  <c:v>990100.78</c:v>
                </c:pt>
                <c:pt idx="3">
                  <c:v>1066524.14</c:v>
                </c:pt>
                <c:pt idx="4">
                  <c:v>1031338.99</c:v>
                </c:pt>
                <c:pt idx="5">
                  <c:v>1061058.07</c:v>
                </c:pt>
                <c:pt idx="6">
                  <c:v>1073661.77</c:v>
                </c:pt>
                <c:pt idx="7">
                  <c:v>1046763.06</c:v>
                </c:pt>
                <c:pt idx="8">
                  <c:v>1103146.35</c:v>
                </c:pt>
                <c:pt idx="9">
                  <c:v>1116256.28</c:v>
                </c:pt>
                <c:pt idx="10">
                  <c:v>1115786.12</c:v>
                </c:pt>
                <c:pt idx="11">
                  <c:v>1122897.67</c:v>
                </c:pt>
                <c:pt idx="12">
                  <c:v>1056793.45</c:v>
                </c:pt>
                <c:pt idx="13">
                  <c:v>981202.99</c:v>
                </c:pt>
                <c:pt idx="14">
                  <c:v>906171.49</c:v>
                </c:pt>
                <c:pt idx="15">
                  <c:v>931684.41</c:v>
                </c:pt>
                <c:pt idx="16">
                  <c:v>912553.1</c:v>
                </c:pt>
                <c:pt idx="17">
                  <c:v>895840.76</c:v>
                </c:pt>
                <c:pt idx="18">
                  <c:v>933276.71</c:v>
                </c:pt>
                <c:pt idx="19">
                  <c:v>933531.13</c:v>
                </c:pt>
                <c:pt idx="20">
                  <c:v>844852</c:v>
                </c:pt>
                <c:pt idx="21">
                  <c:v>838820.37</c:v>
                </c:pt>
                <c:pt idx="22">
                  <c:v>780662.45</c:v>
                </c:pt>
                <c:pt idx="23">
                  <c:v>673361.99</c:v>
                </c:pt>
                <c:pt idx="24">
                  <c:v>593490.42</c:v>
                </c:pt>
                <c:pt idx="25">
                  <c:v>522590.22</c:v>
                </c:pt>
                <c:pt idx="26">
                  <c:v>415924.71</c:v>
                </c:pt>
                <c:pt idx="27">
                  <c:v>291418.56</c:v>
                </c:pt>
                <c:pt idx="28">
                  <c:v>172901.47</c:v>
                </c:pt>
                <c:pt idx="29">
                  <c:v>41217.01</c:v>
                </c:pt>
                <c:pt idx="30">
                  <c:v>0</c:v>
                </c:pt>
              </c:numCache>
            </c:numRef>
          </c:yVal>
          <c:smooth val="1"/>
        </c:ser>
        <c:ser>
          <c:idx val="11"/>
          <c:order val="11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MC1!$AE$10:$AE$40</c:f>
              <c:numCache>
                <c:ptCount val="31"/>
                <c:pt idx="0">
                  <c:v>1000000</c:v>
                </c:pt>
                <c:pt idx="1">
                  <c:v>1063421.08</c:v>
                </c:pt>
                <c:pt idx="2">
                  <c:v>1163748.07</c:v>
                </c:pt>
                <c:pt idx="3">
                  <c:v>1223935.35</c:v>
                </c:pt>
                <c:pt idx="4">
                  <c:v>1208350.75</c:v>
                </c:pt>
                <c:pt idx="5">
                  <c:v>1284285.78</c:v>
                </c:pt>
                <c:pt idx="6">
                  <c:v>1320766.47</c:v>
                </c:pt>
                <c:pt idx="7">
                  <c:v>1399007.93</c:v>
                </c:pt>
                <c:pt idx="8">
                  <c:v>1399322.41</c:v>
                </c:pt>
                <c:pt idx="9">
                  <c:v>1494195.26</c:v>
                </c:pt>
                <c:pt idx="10">
                  <c:v>1556821.04</c:v>
                </c:pt>
                <c:pt idx="11">
                  <c:v>1638615.82</c:v>
                </c:pt>
                <c:pt idx="12">
                  <c:v>1580078.91</c:v>
                </c:pt>
                <c:pt idx="13">
                  <c:v>1698634.46</c:v>
                </c:pt>
                <c:pt idx="14">
                  <c:v>1664493.31</c:v>
                </c:pt>
                <c:pt idx="15">
                  <c:v>1827645.85</c:v>
                </c:pt>
                <c:pt idx="16">
                  <c:v>1807873.36</c:v>
                </c:pt>
                <c:pt idx="17">
                  <c:v>1981314.82</c:v>
                </c:pt>
                <c:pt idx="18">
                  <c:v>1934700.24</c:v>
                </c:pt>
                <c:pt idx="19">
                  <c:v>2002654.7</c:v>
                </c:pt>
                <c:pt idx="20">
                  <c:v>2167907.9</c:v>
                </c:pt>
                <c:pt idx="21">
                  <c:v>2124531.82</c:v>
                </c:pt>
                <c:pt idx="22">
                  <c:v>2091366.56</c:v>
                </c:pt>
                <c:pt idx="23">
                  <c:v>2026587.43</c:v>
                </c:pt>
                <c:pt idx="24">
                  <c:v>1999704.37</c:v>
                </c:pt>
                <c:pt idx="25">
                  <c:v>2002444.15</c:v>
                </c:pt>
                <c:pt idx="26">
                  <c:v>2173578.61</c:v>
                </c:pt>
                <c:pt idx="27">
                  <c:v>2280301.4</c:v>
                </c:pt>
                <c:pt idx="28">
                  <c:v>2222144.92</c:v>
                </c:pt>
                <c:pt idx="29">
                  <c:v>2304240.46</c:v>
                </c:pt>
                <c:pt idx="30">
                  <c:v>2382458.73</c:v>
                </c:pt>
              </c:numCache>
            </c:numRef>
          </c:yVal>
          <c:smooth val="1"/>
        </c:ser>
        <c:ser>
          <c:idx val="12"/>
          <c:order val="12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MC1!$AF$10:$AF$40</c:f>
              <c:numCache>
                <c:ptCount val="31"/>
                <c:pt idx="0">
                  <c:v>1000000</c:v>
                </c:pt>
                <c:pt idx="1">
                  <c:v>1081976.41</c:v>
                </c:pt>
                <c:pt idx="2">
                  <c:v>1175605.05</c:v>
                </c:pt>
                <c:pt idx="3">
                  <c:v>1135262.9</c:v>
                </c:pt>
                <c:pt idx="4">
                  <c:v>1173710.95</c:v>
                </c:pt>
                <c:pt idx="5">
                  <c:v>1143250.71</c:v>
                </c:pt>
                <c:pt idx="6">
                  <c:v>1118072.85</c:v>
                </c:pt>
                <c:pt idx="7">
                  <c:v>1184526.79</c:v>
                </c:pt>
                <c:pt idx="8">
                  <c:v>1174973.75</c:v>
                </c:pt>
                <c:pt idx="9">
                  <c:v>1128780.96</c:v>
                </c:pt>
                <c:pt idx="10">
                  <c:v>1069527.91</c:v>
                </c:pt>
                <c:pt idx="11">
                  <c:v>1063207.54</c:v>
                </c:pt>
                <c:pt idx="12">
                  <c:v>1045133.31</c:v>
                </c:pt>
                <c:pt idx="13">
                  <c:v>1059688.24</c:v>
                </c:pt>
                <c:pt idx="14">
                  <c:v>1097940.38</c:v>
                </c:pt>
                <c:pt idx="15">
                  <c:v>1113518.1</c:v>
                </c:pt>
                <c:pt idx="16">
                  <c:v>1176610.68</c:v>
                </c:pt>
                <c:pt idx="17">
                  <c:v>1209043.98</c:v>
                </c:pt>
                <c:pt idx="18">
                  <c:v>1231521.15</c:v>
                </c:pt>
                <c:pt idx="19">
                  <c:v>1260192.16</c:v>
                </c:pt>
                <c:pt idx="20">
                  <c:v>1184066.26</c:v>
                </c:pt>
                <c:pt idx="21">
                  <c:v>1158138.97</c:v>
                </c:pt>
                <c:pt idx="22">
                  <c:v>1198859.47</c:v>
                </c:pt>
                <c:pt idx="23">
                  <c:v>1134228.31</c:v>
                </c:pt>
                <c:pt idx="24">
                  <c:v>1189489.73</c:v>
                </c:pt>
                <c:pt idx="25">
                  <c:v>1069193.28</c:v>
                </c:pt>
                <c:pt idx="26">
                  <c:v>963741.42</c:v>
                </c:pt>
                <c:pt idx="27">
                  <c:v>862890.93</c:v>
                </c:pt>
                <c:pt idx="28">
                  <c:v>787374.1</c:v>
                </c:pt>
                <c:pt idx="29">
                  <c:v>756220.67</c:v>
                </c:pt>
                <c:pt idx="30">
                  <c:v>669875.17</c:v>
                </c:pt>
              </c:numCache>
            </c:numRef>
          </c:yVal>
          <c:smooth val="1"/>
        </c:ser>
        <c:ser>
          <c:idx val="13"/>
          <c:order val="13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MC1!$AG$10:$AG$40</c:f>
              <c:numCache>
                <c:ptCount val="31"/>
                <c:pt idx="0">
                  <c:v>1000000</c:v>
                </c:pt>
                <c:pt idx="1">
                  <c:v>954102.83</c:v>
                </c:pt>
                <c:pt idx="2">
                  <c:v>1024482.76</c:v>
                </c:pt>
                <c:pt idx="3">
                  <c:v>988234.25</c:v>
                </c:pt>
                <c:pt idx="4">
                  <c:v>989793.63</c:v>
                </c:pt>
                <c:pt idx="5">
                  <c:v>964094.04</c:v>
                </c:pt>
                <c:pt idx="6">
                  <c:v>1021632.04</c:v>
                </c:pt>
                <c:pt idx="7">
                  <c:v>1037036.41</c:v>
                </c:pt>
                <c:pt idx="8">
                  <c:v>1110565.92</c:v>
                </c:pt>
                <c:pt idx="9">
                  <c:v>1081505.02</c:v>
                </c:pt>
                <c:pt idx="10">
                  <c:v>1098296.94</c:v>
                </c:pt>
                <c:pt idx="11">
                  <c:v>1162562.63</c:v>
                </c:pt>
                <c:pt idx="12">
                  <c:v>1164777.35</c:v>
                </c:pt>
                <c:pt idx="13">
                  <c:v>1127370</c:v>
                </c:pt>
                <c:pt idx="14">
                  <c:v>1105809.63</c:v>
                </c:pt>
                <c:pt idx="15">
                  <c:v>1170537.25</c:v>
                </c:pt>
                <c:pt idx="16">
                  <c:v>1228117.27</c:v>
                </c:pt>
                <c:pt idx="17">
                  <c:v>1139753.97</c:v>
                </c:pt>
                <c:pt idx="18">
                  <c:v>1090734.6</c:v>
                </c:pt>
                <c:pt idx="19">
                  <c:v>1153842.94</c:v>
                </c:pt>
                <c:pt idx="20">
                  <c:v>1186402.1</c:v>
                </c:pt>
                <c:pt idx="21">
                  <c:v>1120878.61</c:v>
                </c:pt>
                <c:pt idx="22">
                  <c:v>1056241.92</c:v>
                </c:pt>
                <c:pt idx="23">
                  <c:v>1067312.92</c:v>
                </c:pt>
                <c:pt idx="24">
                  <c:v>1048654.69</c:v>
                </c:pt>
                <c:pt idx="25">
                  <c:v>945185.73</c:v>
                </c:pt>
                <c:pt idx="26">
                  <c:v>942455.71</c:v>
                </c:pt>
                <c:pt idx="27">
                  <c:v>832308.04</c:v>
                </c:pt>
                <c:pt idx="28">
                  <c:v>766625.38</c:v>
                </c:pt>
                <c:pt idx="29">
                  <c:v>751862.95</c:v>
                </c:pt>
                <c:pt idx="30">
                  <c:v>696590.15</c:v>
                </c:pt>
              </c:numCache>
            </c:numRef>
          </c:yVal>
          <c:smooth val="1"/>
        </c:ser>
        <c:ser>
          <c:idx val="14"/>
          <c:order val="14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MC1!$AH$10:$AH$40</c:f>
              <c:numCache>
                <c:ptCount val="31"/>
                <c:pt idx="0">
                  <c:v>1000000</c:v>
                </c:pt>
                <c:pt idx="1">
                  <c:v>1038571.66</c:v>
                </c:pt>
                <c:pt idx="2">
                  <c:v>1087125.57</c:v>
                </c:pt>
                <c:pt idx="3">
                  <c:v>1147402.1</c:v>
                </c:pt>
                <c:pt idx="4">
                  <c:v>1170801.53</c:v>
                </c:pt>
                <c:pt idx="5">
                  <c:v>1218229.25</c:v>
                </c:pt>
                <c:pt idx="6">
                  <c:v>1173974.63</c:v>
                </c:pt>
                <c:pt idx="7">
                  <c:v>1209727.41</c:v>
                </c:pt>
                <c:pt idx="8">
                  <c:v>1198068.53</c:v>
                </c:pt>
                <c:pt idx="9">
                  <c:v>1125859.07</c:v>
                </c:pt>
                <c:pt idx="10">
                  <c:v>1150331.81</c:v>
                </c:pt>
                <c:pt idx="11">
                  <c:v>1164670.24</c:v>
                </c:pt>
                <c:pt idx="12">
                  <c:v>1217965.12</c:v>
                </c:pt>
                <c:pt idx="13">
                  <c:v>1280315.64</c:v>
                </c:pt>
                <c:pt idx="14">
                  <c:v>1370938.04</c:v>
                </c:pt>
                <c:pt idx="15">
                  <c:v>1341997.56</c:v>
                </c:pt>
                <c:pt idx="16">
                  <c:v>1292770.19</c:v>
                </c:pt>
                <c:pt idx="17">
                  <c:v>1390614.15</c:v>
                </c:pt>
                <c:pt idx="18">
                  <c:v>1302992.57</c:v>
                </c:pt>
                <c:pt idx="19">
                  <c:v>1324756.81</c:v>
                </c:pt>
                <c:pt idx="20">
                  <c:v>1412213.5</c:v>
                </c:pt>
                <c:pt idx="21">
                  <c:v>1530420.7</c:v>
                </c:pt>
                <c:pt idx="22">
                  <c:v>1564114.99</c:v>
                </c:pt>
                <c:pt idx="23">
                  <c:v>1458339.62</c:v>
                </c:pt>
                <c:pt idx="24">
                  <c:v>1445066.35</c:v>
                </c:pt>
                <c:pt idx="25">
                  <c:v>1490726.83</c:v>
                </c:pt>
                <c:pt idx="26">
                  <c:v>1397547.58</c:v>
                </c:pt>
                <c:pt idx="27">
                  <c:v>1341442.38</c:v>
                </c:pt>
                <c:pt idx="28">
                  <c:v>1222732.58</c:v>
                </c:pt>
                <c:pt idx="29">
                  <c:v>1197899.55</c:v>
                </c:pt>
                <c:pt idx="30">
                  <c:v>1240089.35</c:v>
                </c:pt>
              </c:numCache>
            </c:numRef>
          </c:yVal>
          <c:smooth val="1"/>
        </c:ser>
        <c:ser>
          <c:idx val="15"/>
          <c:order val="15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MC1!$AI$10:$AI$40</c:f>
              <c:numCache>
                <c:ptCount val="31"/>
                <c:pt idx="0">
                  <c:v>1000000</c:v>
                </c:pt>
                <c:pt idx="1">
                  <c:v>1013867.6</c:v>
                </c:pt>
                <c:pt idx="2">
                  <c:v>1000772.18</c:v>
                </c:pt>
                <c:pt idx="3">
                  <c:v>972648.38</c:v>
                </c:pt>
                <c:pt idx="4">
                  <c:v>1048100.98</c:v>
                </c:pt>
                <c:pt idx="5">
                  <c:v>1140077.17</c:v>
                </c:pt>
                <c:pt idx="6">
                  <c:v>1238459.51</c:v>
                </c:pt>
                <c:pt idx="7">
                  <c:v>1249737.24</c:v>
                </c:pt>
                <c:pt idx="8">
                  <c:v>1347100.09</c:v>
                </c:pt>
                <c:pt idx="9">
                  <c:v>1484369.29</c:v>
                </c:pt>
                <c:pt idx="10">
                  <c:v>1491880.06</c:v>
                </c:pt>
                <c:pt idx="11">
                  <c:v>1528243.59</c:v>
                </c:pt>
                <c:pt idx="12">
                  <c:v>1662486.67</c:v>
                </c:pt>
                <c:pt idx="13">
                  <c:v>1833111.4</c:v>
                </c:pt>
                <c:pt idx="14">
                  <c:v>1786010.27</c:v>
                </c:pt>
                <c:pt idx="15">
                  <c:v>1816705.15</c:v>
                </c:pt>
                <c:pt idx="16">
                  <c:v>1737631.4</c:v>
                </c:pt>
                <c:pt idx="17">
                  <c:v>1728737.44</c:v>
                </c:pt>
                <c:pt idx="18">
                  <c:v>1704353.31</c:v>
                </c:pt>
                <c:pt idx="19">
                  <c:v>1819861.47</c:v>
                </c:pt>
                <c:pt idx="20">
                  <c:v>1945460.21</c:v>
                </c:pt>
                <c:pt idx="21">
                  <c:v>1836640.63</c:v>
                </c:pt>
                <c:pt idx="22">
                  <c:v>1779054.32</c:v>
                </c:pt>
                <c:pt idx="23">
                  <c:v>1712230.16</c:v>
                </c:pt>
                <c:pt idx="24">
                  <c:v>1756331.74</c:v>
                </c:pt>
                <c:pt idx="25">
                  <c:v>1738826.57</c:v>
                </c:pt>
                <c:pt idx="26">
                  <c:v>1726369.36</c:v>
                </c:pt>
                <c:pt idx="27">
                  <c:v>1768534.85</c:v>
                </c:pt>
                <c:pt idx="28">
                  <c:v>1871759.53</c:v>
                </c:pt>
                <c:pt idx="29">
                  <c:v>1813256.78</c:v>
                </c:pt>
                <c:pt idx="30">
                  <c:v>1760899.04</c:v>
                </c:pt>
              </c:numCache>
            </c:numRef>
          </c:yVal>
          <c:smooth val="1"/>
        </c:ser>
        <c:ser>
          <c:idx val="16"/>
          <c:order val="16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MC1!$AJ$10:$AJ$40</c:f>
              <c:numCache>
                <c:ptCount val="31"/>
                <c:pt idx="0">
                  <c:v>1000000</c:v>
                </c:pt>
                <c:pt idx="1">
                  <c:v>955169.68</c:v>
                </c:pt>
                <c:pt idx="2">
                  <c:v>946864.65</c:v>
                </c:pt>
                <c:pt idx="3">
                  <c:v>972505.21</c:v>
                </c:pt>
                <c:pt idx="4">
                  <c:v>979191.9</c:v>
                </c:pt>
                <c:pt idx="5">
                  <c:v>1053943.08</c:v>
                </c:pt>
                <c:pt idx="6">
                  <c:v>1007386.85</c:v>
                </c:pt>
                <c:pt idx="7">
                  <c:v>1053494.46</c:v>
                </c:pt>
                <c:pt idx="8">
                  <c:v>1139234.66</c:v>
                </c:pt>
                <c:pt idx="9">
                  <c:v>1113063</c:v>
                </c:pt>
                <c:pt idx="10">
                  <c:v>1145114.67</c:v>
                </c:pt>
                <c:pt idx="11">
                  <c:v>1181951.44</c:v>
                </c:pt>
                <c:pt idx="12">
                  <c:v>1286947.37</c:v>
                </c:pt>
                <c:pt idx="13">
                  <c:v>1330476.96</c:v>
                </c:pt>
                <c:pt idx="14">
                  <c:v>1357635.26</c:v>
                </c:pt>
                <c:pt idx="15">
                  <c:v>1338924.08</c:v>
                </c:pt>
                <c:pt idx="16">
                  <c:v>1274715.96</c:v>
                </c:pt>
                <c:pt idx="17">
                  <c:v>1342144.64</c:v>
                </c:pt>
                <c:pt idx="18">
                  <c:v>1260525.22</c:v>
                </c:pt>
                <c:pt idx="19">
                  <c:v>1276134.25</c:v>
                </c:pt>
                <c:pt idx="20">
                  <c:v>1182798.56</c:v>
                </c:pt>
                <c:pt idx="21">
                  <c:v>1106580.58</c:v>
                </c:pt>
                <c:pt idx="22">
                  <c:v>1157186.94</c:v>
                </c:pt>
                <c:pt idx="23">
                  <c:v>1114534.98</c:v>
                </c:pt>
                <c:pt idx="24">
                  <c:v>1074928.38</c:v>
                </c:pt>
                <c:pt idx="25">
                  <c:v>1053617.97</c:v>
                </c:pt>
                <c:pt idx="26">
                  <c:v>962411.43</c:v>
                </c:pt>
                <c:pt idx="27">
                  <c:v>875686.58</c:v>
                </c:pt>
                <c:pt idx="28">
                  <c:v>802502.71</c:v>
                </c:pt>
                <c:pt idx="29">
                  <c:v>769882.81</c:v>
                </c:pt>
                <c:pt idx="30">
                  <c:v>753299.34</c:v>
                </c:pt>
              </c:numCache>
            </c:numRef>
          </c:yVal>
          <c:smooth val="1"/>
        </c:ser>
        <c:ser>
          <c:idx val="17"/>
          <c:order val="17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MC1!$AK$10:$AK$40</c:f>
              <c:numCache>
                <c:ptCount val="31"/>
                <c:pt idx="0">
                  <c:v>1000000</c:v>
                </c:pt>
                <c:pt idx="1">
                  <c:v>1036796.91</c:v>
                </c:pt>
                <c:pt idx="2">
                  <c:v>1095639.84</c:v>
                </c:pt>
                <c:pt idx="3">
                  <c:v>1075271.17</c:v>
                </c:pt>
                <c:pt idx="4">
                  <c:v>1168005.23</c:v>
                </c:pt>
                <c:pt idx="5">
                  <c:v>1102986.23</c:v>
                </c:pt>
                <c:pt idx="6">
                  <c:v>1063650.47</c:v>
                </c:pt>
                <c:pt idx="7">
                  <c:v>1049520.9</c:v>
                </c:pt>
                <c:pt idx="8">
                  <c:v>1014538.56</c:v>
                </c:pt>
                <c:pt idx="9">
                  <c:v>1063946.03</c:v>
                </c:pt>
                <c:pt idx="10">
                  <c:v>1089824</c:v>
                </c:pt>
                <c:pt idx="11">
                  <c:v>1149118.04</c:v>
                </c:pt>
                <c:pt idx="12">
                  <c:v>1078969.28</c:v>
                </c:pt>
                <c:pt idx="13">
                  <c:v>999293.1</c:v>
                </c:pt>
                <c:pt idx="14">
                  <c:v>970431.41</c:v>
                </c:pt>
                <c:pt idx="15">
                  <c:v>909122.39</c:v>
                </c:pt>
                <c:pt idx="16">
                  <c:v>821611.54</c:v>
                </c:pt>
                <c:pt idx="17">
                  <c:v>775551.91</c:v>
                </c:pt>
                <c:pt idx="18">
                  <c:v>758376.1</c:v>
                </c:pt>
                <c:pt idx="19">
                  <c:v>737635.7</c:v>
                </c:pt>
                <c:pt idx="20">
                  <c:v>731524.11</c:v>
                </c:pt>
                <c:pt idx="21">
                  <c:v>645739.3</c:v>
                </c:pt>
                <c:pt idx="22">
                  <c:v>537660.94</c:v>
                </c:pt>
                <c:pt idx="23">
                  <c:v>463590.66</c:v>
                </c:pt>
                <c:pt idx="24">
                  <c:v>402832.01</c:v>
                </c:pt>
                <c:pt idx="25">
                  <c:v>323430.08</c:v>
                </c:pt>
                <c:pt idx="26">
                  <c:v>226937.74</c:v>
                </c:pt>
                <c:pt idx="27">
                  <c:v>109238.23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8"/>
          <c:order val="18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MC1!$AL$10:$AL$40</c:f>
              <c:numCache>
                <c:ptCount val="31"/>
                <c:pt idx="0">
                  <c:v>1000000</c:v>
                </c:pt>
                <c:pt idx="1">
                  <c:v>1050719.29</c:v>
                </c:pt>
                <c:pt idx="2">
                  <c:v>1040125.22</c:v>
                </c:pt>
                <c:pt idx="3">
                  <c:v>1086082.4</c:v>
                </c:pt>
                <c:pt idx="4">
                  <c:v>1031305.6</c:v>
                </c:pt>
                <c:pt idx="5">
                  <c:v>1002520.2</c:v>
                </c:pt>
                <c:pt idx="6">
                  <c:v>1017069.86</c:v>
                </c:pt>
                <c:pt idx="7">
                  <c:v>997839.5</c:v>
                </c:pt>
                <c:pt idx="8">
                  <c:v>935645.47</c:v>
                </c:pt>
                <c:pt idx="9">
                  <c:v>879177.63</c:v>
                </c:pt>
                <c:pt idx="10">
                  <c:v>901440.36</c:v>
                </c:pt>
                <c:pt idx="11">
                  <c:v>852200.94</c:v>
                </c:pt>
                <c:pt idx="12">
                  <c:v>872041.07</c:v>
                </c:pt>
                <c:pt idx="13">
                  <c:v>895548.51</c:v>
                </c:pt>
                <c:pt idx="14">
                  <c:v>926238.08</c:v>
                </c:pt>
                <c:pt idx="15">
                  <c:v>904677.41</c:v>
                </c:pt>
                <c:pt idx="16">
                  <c:v>926942.23</c:v>
                </c:pt>
                <c:pt idx="17">
                  <c:v>842637.81</c:v>
                </c:pt>
                <c:pt idx="18">
                  <c:v>874824.08</c:v>
                </c:pt>
                <c:pt idx="19">
                  <c:v>819020.34</c:v>
                </c:pt>
                <c:pt idx="20">
                  <c:v>816260.91</c:v>
                </c:pt>
                <c:pt idx="21">
                  <c:v>725417.16</c:v>
                </c:pt>
                <c:pt idx="22">
                  <c:v>713105.98</c:v>
                </c:pt>
                <c:pt idx="23">
                  <c:v>633995.37</c:v>
                </c:pt>
                <c:pt idx="24">
                  <c:v>536583.41</c:v>
                </c:pt>
                <c:pt idx="25">
                  <c:v>499528.27</c:v>
                </c:pt>
                <c:pt idx="26">
                  <c:v>458978.35</c:v>
                </c:pt>
                <c:pt idx="27">
                  <c:v>367550.75</c:v>
                </c:pt>
                <c:pt idx="28">
                  <c:v>280782.29</c:v>
                </c:pt>
                <c:pt idx="29">
                  <c:v>185195.59</c:v>
                </c:pt>
                <c:pt idx="30">
                  <c:v>71725.7</c:v>
                </c:pt>
              </c:numCache>
            </c:numRef>
          </c:yVal>
          <c:smooth val="1"/>
        </c:ser>
        <c:ser>
          <c:idx val="19"/>
          <c:order val="19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MC1!$AM$10:$AM$40</c:f>
              <c:numCache>
                <c:ptCount val="31"/>
                <c:pt idx="0">
                  <c:v>1000000</c:v>
                </c:pt>
                <c:pt idx="1">
                  <c:v>987394.6</c:v>
                </c:pt>
                <c:pt idx="2">
                  <c:v>981013.16</c:v>
                </c:pt>
                <c:pt idx="3">
                  <c:v>971521.45</c:v>
                </c:pt>
                <c:pt idx="4">
                  <c:v>926958.55</c:v>
                </c:pt>
                <c:pt idx="5">
                  <c:v>939646.12</c:v>
                </c:pt>
                <c:pt idx="6">
                  <c:v>987198.51</c:v>
                </c:pt>
                <c:pt idx="7">
                  <c:v>977221.88</c:v>
                </c:pt>
                <c:pt idx="8">
                  <c:v>1058188.16</c:v>
                </c:pt>
                <c:pt idx="9">
                  <c:v>1063071.9</c:v>
                </c:pt>
                <c:pt idx="10">
                  <c:v>1029339.41</c:v>
                </c:pt>
                <c:pt idx="11">
                  <c:v>979059.87</c:v>
                </c:pt>
                <c:pt idx="12">
                  <c:v>917670.34</c:v>
                </c:pt>
                <c:pt idx="13">
                  <c:v>867410.66</c:v>
                </c:pt>
                <c:pt idx="14">
                  <c:v>875604.49</c:v>
                </c:pt>
                <c:pt idx="15">
                  <c:v>922973.17</c:v>
                </c:pt>
                <c:pt idx="16">
                  <c:v>928269.39</c:v>
                </c:pt>
                <c:pt idx="17">
                  <c:v>927123.75</c:v>
                </c:pt>
                <c:pt idx="18">
                  <c:v>902744.35</c:v>
                </c:pt>
                <c:pt idx="19">
                  <c:v>855078.86</c:v>
                </c:pt>
                <c:pt idx="20">
                  <c:v>825326.55</c:v>
                </c:pt>
                <c:pt idx="21">
                  <c:v>848540.29</c:v>
                </c:pt>
                <c:pt idx="22">
                  <c:v>805044.36</c:v>
                </c:pt>
                <c:pt idx="23">
                  <c:v>701894.71</c:v>
                </c:pt>
                <c:pt idx="24">
                  <c:v>645168.19</c:v>
                </c:pt>
                <c:pt idx="25">
                  <c:v>609592.01</c:v>
                </c:pt>
                <c:pt idx="26">
                  <c:v>579330.56</c:v>
                </c:pt>
                <c:pt idx="27">
                  <c:v>505249.77</c:v>
                </c:pt>
                <c:pt idx="28">
                  <c:v>457349.09</c:v>
                </c:pt>
                <c:pt idx="29">
                  <c:v>390935.87</c:v>
                </c:pt>
                <c:pt idx="30">
                  <c:v>288681</c:v>
                </c:pt>
              </c:numCache>
            </c:numRef>
          </c:yVal>
          <c:smooth val="1"/>
        </c:ser>
        <c:ser>
          <c:idx val="20"/>
          <c:order val="20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MC1!$AN$10:$AN$40</c:f>
              <c:numCache>
                <c:ptCount val="31"/>
                <c:pt idx="0">
                  <c:v>1000000</c:v>
                </c:pt>
                <c:pt idx="1">
                  <c:v>1000559.07</c:v>
                </c:pt>
                <c:pt idx="2">
                  <c:v>1002918.17</c:v>
                </c:pt>
                <c:pt idx="3">
                  <c:v>969056.51</c:v>
                </c:pt>
                <c:pt idx="4">
                  <c:v>1018085.61</c:v>
                </c:pt>
                <c:pt idx="5">
                  <c:v>996162.45</c:v>
                </c:pt>
                <c:pt idx="6">
                  <c:v>976097.23</c:v>
                </c:pt>
                <c:pt idx="7">
                  <c:v>1004749.23</c:v>
                </c:pt>
                <c:pt idx="8">
                  <c:v>961161.71</c:v>
                </c:pt>
                <c:pt idx="9">
                  <c:v>977017.47</c:v>
                </c:pt>
                <c:pt idx="10">
                  <c:v>971348.37</c:v>
                </c:pt>
                <c:pt idx="11">
                  <c:v>1014707.94</c:v>
                </c:pt>
                <c:pt idx="12">
                  <c:v>1080345.42</c:v>
                </c:pt>
                <c:pt idx="13">
                  <c:v>1090526.63</c:v>
                </c:pt>
                <c:pt idx="14">
                  <c:v>1157961.46</c:v>
                </c:pt>
                <c:pt idx="15">
                  <c:v>1167729.98</c:v>
                </c:pt>
                <c:pt idx="16">
                  <c:v>1230514.29</c:v>
                </c:pt>
                <c:pt idx="17">
                  <c:v>1266538.92</c:v>
                </c:pt>
                <c:pt idx="18">
                  <c:v>1292310.72</c:v>
                </c:pt>
                <c:pt idx="19">
                  <c:v>1347933.45</c:v>
                </c:pt>
                <c:pt idx="20">
                  <c:v>1297545.72</c:v>
                </c:pt>
                <c:pt idx="21">
                  <c:v>1213554.2</c:v>
                </c:pt>
                <c:pt idx="22">
                  <c:v>1230052.79</c:v>
                </c:pt>
                <c:pt idx="23">
                  <c:v>1191846.39</c:v>
                </c:pt>
                <c:pt idx="24">
                  <c:v>1204037.07</c:v>
                </c:pt>
                <c:pt idx="25">
                  <c:v>1214096.84</c:v>
                </c:pt>
                <c:pt idx="26">
                  <c:v>1106061.38</c:v>
                </c:pt>
                <c:pt idx="27">
                  <c:v>1125164.78</c:v>
                </c:pt>
                <c:pt idx="28">
                  <c:v>1093742.19</c:v>
                </c:pt>
                <c:pt idx="29">
                  <c:v>973872.79</c:v>
                </c:pt>
                <c:pt idx="30">
                  <c:v>944857.25</c:v>
                </c:pt>
              </c:numCache>
            </c:numRef>
          </c:yVal>
          <c:smooth val="1"/>
        </c:ser>
        <c:ser>
          <c:idx val="21"/>
          <c:order val="21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MC1!$AO$10:$AO$40</c:f>
              <c:numCache>
                <c:ptCount val="31"/>
                <c:pt idx="0">
                  <c:v>1000000</c:v>
                </c:pt>
                <c:pt idx="1">
                  <c:v>961716.35</c:v>
                </c:pt>
                <c:pt idx="2">
                  <c:v>929478.41</c:v>
                </c:pt>
                <c:pt idx="3">
                  <c:v>1014823.83</c:v>
                </c:pt>
                <c:pt idx="4">
                  <c:v>1056588</c:v>
                </c:pt>
                <c:pt idx="5">
                  <c:v>1120472.43</c:v>
                </c:pt>
                <c:pt idx="6">
                  <c:v>1173008.29</c:v>
                </c:pt>
                <c:pt idx="7">
                  <c:v>1238586.44</c:v>
                </c:pt>
                <c:pt idx="8">
                  <c:v>1170543.91</c:v>
                </c:pt>
                <c:pt idx="9">
                  <c:v>1165239.3</c:v>
                </c:pt>
                <c:pt idx="10">
                  <c:v>1099541.39</c:v>
                </c:pt>
                <c:pt idx="11">
                  <c:v>1154146.49</c:v>
                </c:pt>
                <c:pt idx="12">
                  <c:v>1213796.5</c:v>
                </c:pt>
                <c:pt idx="13">
                  <c:v>1201177.79</c:v>
                </c:pt>
                <c:pt idx="14">
                  <c:v>1288674.15</c:v>
                </c:pt>
                <c:pt idx="15">
                  <c:v>1310910.21</c:v>
                </c:pt>
                <c:pt idx="16">
                  <c:v>1383341.05</c:v>
                </c:pt>
                <c:pt idx="17">
                  <c:v>1390051.92</c:v>
                </c:pt>
                <c:pt idx="18">
                  <c:v>1491163.39</c:v>
                </c:pt>
                <c:pt idx="19">
                  <c:v>1429454.15</c:v>
                </c:pt>
                <c:pt idx="20">
                  <c:v>1414727.01</c:v>
                </c:pt>
                <c:pt idx="21">
                  <c:v>1439671.73</c:v>
                </c:pt>
                <c:pt idx="22">
                  <c:v>1471842.95</c:v>
                </c:pt>
                <c:pt idx="23">
                  <c:v>1397895.1</c:v>
                </c:pt>
                <c:pt idx="24">
                  <c:v>1435140.99</c:v>
                </c:pt>
                <c:pt idx="25">
                  <c:v>1405765.88</c:v>
                </c:pt>
                <c:pt idx="26">
                  <c:v>1290182.04</c:v>
                </c:pt>
                <c:pt idx="27">
                  <c:v>1279541.45</c:v>
                </c:pt>
                <c:pt idx="28">
                  <c:v>1246346.2</c:v>
                </c:pt>
                <c:pt idx="29">
                  <c:v>1266363.6</c:v>
                </c:pt>
                <c:pt idx="30">
                  <c:v>1295668.03</c:v>
                </c:pt>
              </c:numCache>
            </c:numRef>
          </c:yVal>
          <c:smooth val="1"/>
        </c:ser>
        <c:ser>
          <c:idx val="22"/>
          <c:order val="22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MC1!$AP$10:$AP$40</c:f>
              <c:numCache>
                <c:ptCount val="31"/>
                <c:pt idx="0">
                  <c:v>1000000</c:v>
                </c:pt>
                <c:pt idx="1">
                  <c:v>982813.17</c:v>
                </c:pt>
                <c:pt idx="2">
                  <c:v>942904.57</c:v>
                </c:pt>
                <c:pt idx="3">
                  <c:v>934639.51</c:v>
                </c:pt>
                <c:pt idx="4">
                  <c:v>911892.75</c:v>
                </c:pt>
                <c:pt idx="5">
                  <c:v>914886.37</c:v>
                </c:pt>
                <c:pt idx="6">
                  <c:v>937401.11</c:v>
                </c:pt>
                <c:pt idx="7">
                  <c:v>911391.7</c:v>
                </c:pt>
                <c:pt idx="8">
                  <c:v>847465.3</c:v>
                </c:pt>
                <c:pt idx="9">
                  <c:v>822849.5</c:v>
                </c:pt>
                <c:pt idx="10">
                  <c:v>809374.96</c:v>
                </c:pt>
                <c:pt idx="11">
                  <c:v>821165.2</c:v>
                </c:pt>
                <c:pt idx="12">
                  <c:v>831949.26</c:v>
                </c:pt>
                <c:pt idx="13">
                  <c:v>814930.03</c:v>
                </c:pt>
                <c:pt idx="14">
                  <c:v>786787.58</c:v>
                </c:pt>
                <c:pt idx="15">
                  <c:v>810546.7</c:v>
                </c:pt>
                <c:pt idx="16">
                  <c:v>721944.93</c:v>
                </c:pt>
                <c:pt idx="17">
                  <c:v>649644.45</c:v>
                </c:pt>
                <c:pt idx="18">
                  <c:v>570603.97</c:v>
                </c:pt>
                <c:pt idx="19">
                  <c:v>536866.91</c:v>
                </c:pt>
                <c:pt idx="20">
                  <c:v>448216.97</c:v>
                </c:pt>
                <c:pt idx="21">
                  <c:v>402561.25</c:v>
                </c:pt>
                <c:pt idx="22">
                  <c:v>354086.48</c:v>
                </c:pt>
                <c:pt idx="23">
                  <c:v>288269.07</c:v>
                </c:pt>
                <c:pt idx="24">
                  <c:v>194714.64</c:v>
                </c:pt>
                <c:pt idx="25">
                  <c:v>83074.93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23"/>
          <c:order val="23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MC1!$AQ$10:$AQ$40</c:f>
              <c:numCache>
                <c:ptCount val="31"/>
                <c:pt idx="0">
                  <c:v>1000000</c:v>
                </c:pt>
                <c:pt idx="1">
                  <c:v>940392.03</c:v>
                </c:pt>
                <c:pt idx="2">
                  <c:v>919838.3</c:v>
                </c:pt>
                <c:pt idx="3">
                  <c:v>860642.68</c:v>
                </c:pt>
                <c:pt idx="4">
                  <c:v>803117.89</c:v>
                </c:pt>
                <c:pt idx="5">
                  <c:v>788823.03</c:v>
                </c:pt>
                <c:pt idx="6">
                  <c:v>725646.33</c:v>
                </c:pt>
                <c:pt idx="7">
                  <c:v>744004.4</c:v>
                </c:pt>
                <c:pt idx="8">
                  <c:v>714230.04</c:v>
                </c:pt>
                <c:pt idx="9">
                  <c:v>645592.38</c:v>
                </c:pt>
                <c:pt idx="10">
                  <c:v>651435.91</c:v>
                </c:pt>
                <c:pt idx="11">
                  <c:v>599039.63</c:v>
                </c:pt>
                <c:pt idx="12">
                  <c:v>600370.9</c:v>
                </c:pt>
                <c:pt idx="13">
                  <c:v>579892.8</c:v>
                </c:pt>
                <c:pt idx="14">
                  <c:v>503187.65</c:v>
                </c:pt>
                <c:pt idx="15">
                  <c:v>479422.82</c:v>
                </c:pt>
                <c:pt idx="16">
                  <c:v>397675.6</c:v>
                </c:pt>
                <c:pt idx="17">
                  <c:v>327096.82</c:v>
                </c:pt>
                <c:pt idx="18">
                  <c:v>248720.21</c:v>
                </c:pt>
                <c:pt idx="19">
                  <c:v>172207.89</c:v>
                </c:pt>
                <c:pt idx="20">
                  <c:v>81317.55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24"/>
          <c:order val="24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MC1!$AR$10:$AR$40</c:f>
              <c:numCache>
                <c:ptCount val="31"/>
                <c:pt idx="0">
                  <c:v>1000000</c:v>
                </c:pt>
                <c:pt idx="1">
                  <c:v>1021251.86</c:v>
                </c:pt>
                <c:pt idx="2">
                  <c:v>1049703.53</c:v>
                </c:pt>
                <c:pt idx="3">
                  <c:v>1136889.87</c:v>
                </c:pt>
                <c:pt idx="4">
                  <c:v>1159059.64</c:v>
                </c:pt>
                <c:pt idx="5">
                  <c:v>1246130.11</c:v>
                </c:pt>
                <c:pt idx="6">
                  <c:v>1331263.66</c:v>
                </c:pt>
                <c:pt idx="7">
                  <c:v>1349487.82</c:v>
                </c:pt>
                <c:pt idx="8">
                  <c:v>1320577.67</c:v>
                </c:pt>
                <c:pt idx="9">
                  <c:v>1332117.21</c:v>
                </c:pt>
                <c:pt idx="10">
                  <c:v>1380000.45</c:v>
                </c:pt>
                <c:pt idx="11">
                  <c:v>1485614.95</c:v>
                </c:pt>
                <c:pt idx="12">
                  <c:v>1588884.04</c:v>
                </c:pt>
                <c:pt idx="13">
                  <c:v>1671704.78</c:v>
                </c:pt>
                <c:pt idx="14">
                  <c:v>1783630.55</c:v>
                </c:pt>
                <c:pt idx="15">
                  <c:v>1773489.73</c:v>
                </c:pt>
                <c:pt idx="16">
                  <c:v>1955621.75</c:v>
                </c:pt>
                <c:pt idx="17">
                  <c:v>2134966.38</c:v>
                </c:pt>
                <c:pt idx="18">
                  <c:v>2261464.48</c:v>
                </c:pt>
                <c:pt idx="19">
                  <c:v>2385035.38</c:v>
                </c:pt>
                <c:pt idx="20">
                  <c:v>2415365.44</c:v>
                </c:pt>
                <c:pt idx="21">
                  <c:v>2405460.63</c:v>
                </c:pt>
                <c:pt idx="22">
                  <c:v>2363343.04</c:v>
                </c:pt>
                <c:pt idx="23">
                  <c:v>2564711.28</c:v>
                </c:pt>
                <c:pt idx="24">
                  <c:v>2614614.59</c:v>
                </c:pt>
                <c:pt idx="25">
                  <c:v>2641375.98</c:v>
                </c:pt>
                <c:pt idx="26">
                  <c:v>2760031.94</c:v>
                </c:pt>
                <c:pt idx="27">
                  <c:v>2722084.54</c:v>
                </c:pt>
                <c:pt idx="28">
                  <c:v>2826039.89</c:v>
                </c:pt>
                <c:pt idx="29">
                  <c:v>2954488.42</c:v>
                </c:pt>
                <c:pt idx="30">
                  <c:v>2902979.33</c:v>
                </c:pt>
              </c:numCache>
            </c:numRef>
          </c:yVal>
          <c:smooth val="1"/>
        </c:ser>
        <c:ser>
          <c:idx val="25"/>
          <c:order val="25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MC1!$AS$10:$AS$40</c:f>
              <c:numCache>
                <c:ptCount val="31"/>
                <c:pt idx="0">
                  <c:v>1000000</c:v>
                </c:pt>
                <c:pt idx="1">
                  <c:v>976846.24</c:v>
                </c:pt>
                <c:pt idx="2">
                  <c:v>1052940.57</c:v>
                </c:pt>
                <c:pt idx="3">
                  <c:v>1019782.14</c:v>
                </c:pt>
                <c:pt idx="4">
                  <c:v>1090133.03</c:v>
                </c:pt>
                <c:pt idx="5">
                  <c:v>1121267.66</c:v>
                </c:pt>
                <c:pt idx="6">
                  <c:v>1130796.65</c:v>
                </c:pt>
                <c:pt idx="7">
                  <c:v>1099833.87</c:v>
                </c:pt>
                <c:pt idx="8">
                  <c:v>1034980</c:v>
                </c:pt>
                <c:pt idx="9">
                  <c:v>1020837</c:v>
                </c:pt>
                <c:pt idx="10">
                  <c:v>968747.49</c:v>
                </c:pt>
                <c:pt idx="11">
                  <c:v>966355.32</c:v>
                </c:pt>
                <c:pt idx="12">
                  <c:v>927203.13</c:v>
                </c:pt>
                <c:pt idx="13">
                  <c:v>905420.98</c:v>
                </c:pt>
                <c:pt idx="14">
                  <c:v>869483.05</c:v>
                </c:pt>
                <c:pt idx="15">
                  <c:v>787565.58</c:v>
                </c:pt>
                <c:pt idx="16">
                  <c:v>759244.87</c:v>
                </c:pt>
                <c:pt idx="17">
                  <c:v>720972.19</c:v>
                </c:pt>
                <c:pt idx="18">
                  <c:v>730181.32</c:v>
                </c:pt>
                <c:pt idx="19">
                  <c:v>660937.2</c:v>
                </c:pt>
                <c:pt idx="20">
                  <c:v>628136.92</c:v>
                </c:pt>
                <c:pt idx="21">
                  <c:v>609794.81</c:v>
                </c:pt>
                <c:pt idx="22">
                  <c:v>552248.19</c:v>
                </c:pt>
                <c:pt idx="23">
                  <c:v>517160.71</c:v>
                </c:pt>
                <c:pt idx="24">
                  <c:v>438768.59</c:v>
                </c:pt>
                <c:pt idx="25">
                  <c:v>348738.81</c:v>
                </c:pt>
                <c:pt idx="26">
                  <c:v>274811.64</c:v>
                </c:pt>
                <c:pt idx="27">
                  <c:v>182695.97</c:v>
                </c:pt>
                <c:pt idx="28">
                  <c:v>69827.07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26"/>
          <c:order val="26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MC1!$AT$10:$AT$40</c:f>
              <c:numCache>
                <c:ptCount val="31"/>
                <c:pt idx="0">
                  <c:v>1000000</c:v>
                </c:pt>
                <c:pt idx="1">
                  <c:v>1014223.38</c:v>
                </c:pt>
                <c:pt idx="2">
                  <c:v>973556.36</c:v>
                </c:pt>
                <c:pt idx="3">
                  <c:v>1045997.82</c:v>
                </c:pt>
                <c:pt idx="4">
                  <c:v>1065280.58</c:v>
                </c:pt>
                <c:pt idx="5">
                  <c:v>1052445.12</c:v>
                </c:pt>
                <c:pt idx="6">
                  <c:v>1019341.66</c:v>
                </c:pt>
                <c:pt idx="7">
                  <c:v>959651.63</c:v>
                </c:pt>
                <c:pt idx="8">
                  <c:v>940630.6</c:v>
                </c:pt>
                <c:pt idx="9">
                  <c:v>957348.69</c:v>
                </c:pt>
                <c:pt idx="10">
                  <c:v>955962.39</c:v>
                </c:pt>
                <c:pt idx="11">
                  <c:v>1005699.33</c:v>
                </c:pt>
                <c:pt idx="12">
                  <c:v>948736.59</c:v>
                </c:pt>
                <c:pt idx="13">
                  <c:v>876271.26</c:v>
                </c:pt>
                <c:pt idx="14">
                  <c:v>842589</c:v>
                </c:pt>
                <c:pt idx="15">
                  <c:v>831172.28</c:v>
                </c:pt>
                <c:pt idx="16">
                  <c:v>735877.42</c:v>
                </c:pt>
                <c:pt idx="17">
                  <c:v>661354.08</c:v>
                </c:pt>
                <c:pt idx="18">
                  <c:v>584176.14</c:v>
                </c:pt>
                <c:pt idx="19">
                  <c:v>563260.81</c:v>
                </c:pt>
                <c:pt idx="20">
                  <c:v>528431.84</c:v>
                </c:pt>
                <c:pt idx="21">
                  <c:v>446994.15</c:v>
                </c:pt>
                <c:pt idx="22">
                  <c:v>350440.9</c:v>
                </c:pt>
                <c:pt idx="23">
                  <c:v>260435.79</c:v>
                </c:pt>
                <c:pt idx="24">
                  <c:v>151606.28</c:v>
                </c:pt>
                <c:pt idx="25">
                  <c:v>19929.16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27"/>
          <c:order val="27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MC1!$AU$10:$AU$40</c:f>
              <c:numCache>
                <c:ptCount val="31"/>
                <c:pt idx="0">
                  <c:v>1000000</c:v>
                </c:pt>
                <c:pt idx="1">
                  <c:v>1079782.55</c:v>
                </c:pt>
                <c:pt idx="2">
                  <c:v>1059407.35</c:v>
                </c:pt>
                <c:pt idx="3">
                  <c:v>1122537.1</c:v>
                </c:pt>
                <c:pt idx="4">
                  <c:v>1097659.56</c:v>
                </c:pt>
                <c:pt idx="5">
                  <c:v>1070035.51</c:v>
                </c:pt>
                <c:pt idx="6">
                  <c:v>1142462.37</c:v>
                </c:pt>
                <c:pt idx="7">
                  <c:v>1208180.33</c:v>
                </c:pt>
                <c:pt idx="8">
                  <c:v>1290065.55</c:v>
                </c:pt>
                <c:pt idx="9">
                  <c:v>1346050.47</c:v>
                </c:pt>
                <c:pt idx="10">
                  <c:v>1422937.91</c:v>
                </c:pt>
                <c:pt idx="11">
                  <c:v>1517206.85</c:v>
                </c:pt>
                <c:pt idx="12">
                  <c:v>1454269.81</c:v>
                </c:pt>
                <c:pt idx="13">
                  <c:v>1397033.37</c:v>
                </c:pt>
                <c:pt idx="14">
                  <c:v>1331019.66</c:v>
                </c:pt>
                <c:pt idx="15">
                  <c:v>1417147</c:v>
                </c:pt>
                <c:pt idx="16">
                  <c:v>1467148.23</c:v>
                </c:pt>
                <c:pt idx="17">
                  <c:v>1590238.58</c:v>
                </c:pt>
                <c:pt idx="18">
                  <c:v>1632019.29</c:v>
                </c:pt>
                <c:pt idx="19">
                  <c:v>1699766.3</c:v>
                </c:pt>
                <c:pt idx="20">
                  <c:v>1797337.38</c:v>
                </c:pt>
                <c:pt idx="21">
                  <c:v>1786238.58</c:v>
                </c:pt>
                <c:pt idx="22">
                  <c:v>1741998.42</c:v>
                </c:pt>
                <c:pt idx="23">
                  <c:v>1778895.21</c:v>
                </c:pt>
                <c:pt idx="24">
                  <c:v>1803068.43</c:v>
                </c:pt>
                <c:pt idx="25">
                  <c:v>1814707.9</c:v>
                </c:pt>
                <c:pt idx="26">
                  <c:v>1862105.1</c:v>
                </c:pt>
                <c:pt idx="27">
                  <c:v>2025465.48</c:v>
                </c:pt>
                <c:pt idx="28">
                  <c:v>2020591.58</c:v>
                </c:pt>
                <c:pt idx="29">
                  <c:v>2115412.86</c:v>
                </c:pt>
                <c:pt idx="30">
                  <c:v>2236085.88</c:v>
                </c:pt>
              </c:numCache>
            </c:numRef>
          </c:yVal>
          <c:smooth val="1"/>
        </c:ser>
        <c:ser>
          <c:idx val="28"/>
          <c:order val="28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MC1!$AV$10:$AV$40</c:f>
              <c:numCache>
                <c:ptCount val="31"/>
                <c:pt idx="0">
                  <c:v>1000000</c:v>
                </c:pt>
                <c:pt idx="1">
                  <c:v>1014257.96</c:v>
                </c:pt>
                <c:pt idx="2">
                  <c:v>993789.65</c:v>
                </c:pt>
                <c:pt idx="3">
                  <c:v>931626.51</c:v>
                </c:pt>
                <c:pt idx="4">
                  <c:v>923199.64</c:v>
                </c:pt>
                <c:pt idx="5">
                  <c:v>935696.07</c:v>
                </c:pt>
                <c:pt idx="6">
                  <c:v>900208.4</c:v>
                </c:pt>
                <c:pt idx="7">
                  <c:v>955770.29</c:v>
                </c:pt>
                <c:pt idx="8">
                  <c:v>1032037.87</c:v>
                </c:pt>
                <c:pt idx="9">
                  <c:v>1093869.91</c:v>
                </c:pt>
                <c:pt idx="10">
                  <c:v>1132337.77</c:v>
                </c:pt>
                <c:pt idx="11">
                  <c:v>1192253.29</c:v>
                </c:pt>
                <c:pt idx="12">
                  <c:v>1283515.12</c:v>
                </c:pt>
                <c:pt idx="13">
                  <c:v>1387484.22</c:v>
                </c:pt>
                <c:pt idx="14">
                  <c:v>1367366.53</c:v>
                </c:pt>
                <c:pt idx="15">
                  <c:v>1466155.11</c:v>
                </c:pt>
                <c:pt idx="16">
                  <c:v>1453457.6</c:v>
                </c:pt>
                <c:pt idx="17">
                  <c:v>1563515.89</c:v>
                </c:pt>
                <c:pt idx="18">
                  <c:v>1541285.21</c:v>
                </c:pt>
                <c:pt idx="19">
                  <c:v>1445734.47</c:v>
                </c:pt>
                <c:pt idx="20">
                  <c:v>1394375.31</c:v>
                </c:pt>
                <c:pt idx="21">
                  <c:v>1372834.75</c:v>
                </c:pt>
                <c:pt idx="22">
                  <c:v>1300838.15</c:v>
                </c:pt>
                <c:pt idx="23">
                  <c:v>1224321.34</c:v>
                </c:pt>
                <c:pt idx="24">
                  <c:v>1173680.88</c:v>
                </c:pt>
                <c:pt idx="25">
                  <c:v>1144846.3</c:v>
                </c:pt>
                <c:pt idx="26">
                  <c:v>1175695.5</c:v>
                </c:pt>
                <c:pt idx="27">
                  <c:v>1077316.64</c:v>
                </c:pt>
                <c:pt idx="28">
                  <c:v>986488.69</c:v>
                </c:pt>
                <c:pt idx="29">
                  <c:v>959463.03</c:v>
                </c:pt>
                <c:pt idx="30">
                  <c:v>864184.29</c:v>
                </c:pt>
              </c:numCache>
            </c:numRef>
          </c:yVal>
          <c:smooth val="1"/>
        </c:ser>
        <c:ser>
          <c:idx val="29"/>
          <c:order val="29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MC1!$AW$10:$AW$40</c:f>
              <c:numCache>
                <c:ptCount val="31"/>
                <c:pt idx="0">
                  <c:v>1000000</c:v>
                </c:pt>
                <c:pt idx="1">
                  <c:v>1077135.96</c:v>
                </c:pt>
                <c:pt idx="2">
                  <c:v>1150305.9</c:v>
                </c:pt>
                <c:pt idx="3">
                  <c:v>1232759.37</c:v>
                </c:pt>
                <c:pt idx="4">
                  <c:v>1281832.74</c:v>
                </c:pt>
                <c:pt idx="5">
                  <c:v>1322526.56</c:v>
                </c:pt>
                <c:pt idx="6">
                  <c:v>1364336.83</c:v>
                </c:pt>
                <c:pt idx="7">
                  <c:v>1402285.81</c:v>
                </c:pt>
                <c:pt idx="8">
                  <c:v>1471470.48</c:v>
                </c:pt>
                <c:pt idx="9">
                  <c:v>1546667.73</c:v>
                </c:pt>
                <c:pt idx="10">
                  <c:v>1609788.33</c:v>
                </c:pt>
                <c:pt idx="11">
                  <c:v>1697769.4</c:v>
                </c:pt>
                <c:pt idx="12">
                  <c:v>1699327.01</c:v>
                </c:pt>
                <c:pt idx="13">
                  <c:v>1641510.42</c:v>
                </c:pt>
                <c:pt idx="14">
                  <c:v>1740633.07</c:v>
                </c:pt>
                <c:pt idx="15">
                  <c:v>1836361.88</c:v>
                </c:pt>
                <c:pt idx="16">
                  <c:v>1923940.27</c:v>
                </c:pt>
                <c:pt idx="17">
                  <c:v>2124556.57</c:v>
                </c:pt>
                <c:pt idx="18">
                  <c:v>2095744.33</c:v>
                </c:pt>
                <c:pt idx="19">
                  <c:v>2139961.7</c:v>
                </c:pt>
                <c:pt idx="20">
                  <c:v>2169591.3</c:v>
                </c:pt>
                <c:pt idx="21">
                  <c:v>2220613.63</c:v>
                </c:pt>
                <c:pt idx="22">
                  <c:v>2138678.27</c:v>
                </c:pt>
                <c:pt idx="23">
                  <c:v>2200992.19</c:v>
                </c:pt>
                <c:pt idx="24">
                  <c:v>2214380.72</c:v>
                </c:pt>
                <c:pt idx="25">
                  <c:v>2189156.03</c:v>
                </c:pt>
                <c:pt idx="26">
                  <c:v>2213529.07</c:v>
                </c:pt>
                <c:pt idx="27">
                  <c:v>2327475.8</c:v>
                </c:pt>
                <c:pt idx="28">
                  <c:v>2490621.37</c:v>
                </c:pt>
                <c:pt idx="29">
                  <c:v>2526761.23</c:v>
                </c:pt>
                <c:pt idx="30">
                  <c:v>2544389.67</c:v>
                </c:pt>
              </c:numCache>
            </c:numRef>
          </c:yVal>
          <c:smooth val="1"/>
        </c:ser>
        <c:ser>
          <c:idx val="30"/>
          <c:order val="30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MC1!$AX$10:$AX$40</c:f>
              <c:numCache>
                <c:ptCount val="31"/>
                <c:pt idx="0">
                  <c:v>1000000</c:v>
                </c:pt>
                <c:pt idx="1">
                  <c:v>1076526.15</c:v>
                </c:pt>
                <c:pt idx="2">
                  <c:v>1076073</c:v>
                </c:pt>
                <c:pt idx="3">
                  <c:v>1109172.18</c:v>
                </c:pt>
                <c:pt idx="4">
                  <c:v>1083756.41</c:v>
                </c:pt>
                <c:pt idx="5">
                  <c:v>1180089.25</c:v>
                </c:pt>
                <c:pt idx="6">
                  <c:v>1199835.56</c:v>
                </c:pt>
                <c:pt idx="7">
                  <c:v>1134211.35</c:v>
                </c:pt>
                <c:pt idx="8">
                  <c:v>1132933.01</c:v>
                </c:pt>
                <c:pt idx="9">
                  <c:v>1202180.01</c:v>
                </c:pt>
                <c:pt idx="10">
                  <c:v>1214126.29</c:v>
                </c:pt>
                <c:pt idx="11">
                  <c:v>1163071.79</c:v>
                </c:pt>
                <c:pt idx="12">
                  <c:v>1221737.13</c:v>
                </c:pt>
                <c:pt idx="13">
                  <c:v>1279331.59</c:v>
                </c:pt>
                <c:pt idx="14">
                  <c:v>1386938.45</c:v>
                </c:pt>
                <c:pt idx="15">
                  <c:v>1329090.42</c:v>
                </c:pt>
                <c:pt idx="16">
                  <c:v>1381986.36</c:v>
                </c:pt>
                <c:pt idx="17">
                  <c:v>1313500.82</c:v>
                </c:pt>
                <c:pt idx="18">
                  <c:v>1368365.53</c:v>
                </c:pt>
                <c:pt idx="19">
                  <c:v>1296671.4</c:v>
                </c:pt>
                <c:pt idx="20">
                  <c:v>1239242.7</c:v>
                </c:pt>
                <c:pt idx="21">
                  <c:v>1265952.85</c:v>
                </c:pt>
                <c:pt idx="22">
                  <c:v>1336270.84</c:v>
                </c:pt>
                <c:pt idx="23">
                  <c:v>1287695.73</c:v>
                </c:pt>
                <c:pt idx="24">
                  <c:v>1199912.97</c:v>
                </c:pt>
                <c:pt idx="25">
                  <c:v>1110890.14</c:v>
                </c:pt>
                <c:pt idx="26">
                  <c:v>1048064.95</c:v>
                </c:pt>
                <c:pt idx="27">
                  <c:v>1085898.55</c:v>
                </c:pt>
                <c:pt idx="28">
                  <c:v>1111462.45</c:v>
                </c:pt>
                <c:pt idx="29">
                  <c:v>1063047.58</c:v>
                </c:pt>
                <c:pt idx="30">
                  <c:v>1060450.43</c:v>
                </c:pt>
              </c:numCache>
            </c:numRef>
          </c:yVal>
          <c:smooth val="1"/>
        </c:ser>
        <c:ser>
          <c:idx val="31"/>
          <c:order val="31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MC1!$AY$10:$AY$40</c:f>
              <c:numCache>
                <c:ptCount val="31"/>
                <c:pt idx="0">
                  <c:v>1000000</c:v>
                </c:pt>
                <c:pt idx="1">
                  <c:v>1094423.2</c:v>
                </c:pt>
                <c:pt idx="2">
                  <c:v>1190443.13</c:v>
                </c:pt>
                <c:pt idx="3">
                  <c:v>1190652.26</c:v>
                </c:pt>
                <c:pt idx="4">
                  <c:v>1146185.58</c:v>
                </c:pt>
                <c:pt idx="5">
                  <c:v>1199038.65</c:v>
                </c:pt>
                <c:pt idx="6">
                  <c:v>1253395.69</c:v>
                </c:pt>
                <c:pt idx="7">
                  <c:v>1346451.87</c:v>
                </c:pt>
                <c:pt idx="8">
                  <c:v>1402308.66</c:v>
                </c:pt>
                <c:pt idx="9">
                  <c:v>1355929.7</c:v>
                </c:pt>
                <c:pt idx="10">
                  <c:v>1396820.19</c:v>
                </c:pt>
                <c:pt idx="11">
                  <c:v>1436685.52</c:v>
                </c:pt>
                <c:pt idx="12">
                  <c:v>1429856.67</c:v>
                </c:pt>
                <c:pt idx="13">
                  <c:v>1389221.52</c:v>
                </c:pt>
                <c:pt idx="14">
                  <c:v>1520407.05</c:v>
                </c:pt>
                <c:pt idx="15">
                  <c:v>1454417.12</c:v>
                </c:pt>
                <c:pt idx="16">
                  <c:v>1589023.02</c:v>
                </c:pt>
                <c:pt idx="17">
                  <c:v>1650945.48</c:v>
                </c:pt>
                <c:pt idx="18">
                  <c:v>1660326.04</c:v>
                </c:pt>
                <c:pt idx="19">
                  <c:v>1808395.04</c:v>
                </c:pt>
                <c:pt idx="20">
                  <c:v>1833238.43</c:v>
                </c:pt>
                <c:pt idx="21">
                  <c:v>1917503.64</c:v>
                </c:pt>
                <c:pt idx="22">
                  <c:v>1815571.65</c:v>
                </c:pt>
                <c:pt idx="23">
                  <c:v>1837283.9</c:v>
                </c:pt>
                <c:pt idx="24">
                  <c:v>1913892.75</c:v>
                </c:pt>
                <c:pt idx="25">
                  <c:v>2022333.07</c:v>
                </c:pt>
                <c:pt idx="26">
                  <c:v>2001231.35</c:v>
                </c:pt>
                <c:pt idx="27">
                  <c:v>2096721.98</c:v>
                </c:pt>
                <c:pt idx="28">
                  <c:v>1991992.12</c:v>
                </c:pt>
                <c:pt idx="29">
                  <c:v>2122088.63</c:v>
                </c:pt>
                <c:pt idx="30">
                  <c:v>2237531.83</c:v>
                </c:pt>
              </c:numCache>
            </c:numRef>
          </c:yVal>
          <c:smooth val="1"/>
        </c:ser>
        <c:ser>
          <c:idx val="32"/>
          <c:order val="32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MC1!$AZ$10:$AZ$40</c:f>
              <c:numCache>
                <c:ptCount val="31"/>
                <c:pt idx="0">
                  <c:v>1000000</c:v>
                </c:pt>
                <c:pt idx="1">
                  <c:v>947078.88</c:v>
                </c:pt>
                <c:pt idx="2">
                  <c:v>993865.42</c:v>
                </c:pt>
                <c:pt idx="3">
                  <c:v>1087307.99</c:v>
                </c:pt>
                <c:pt idx="4">
                  <c:v>1042953.19</c:v>
                </c:pt>
                <c:pt idx="5">
                  <c:v>1045254.09</c:v>
                </c:pt>
                <c:pt idx="6">
                  <c:v>1136371.82</c:v>
                </c:pt>
                <c:pt idx="7">
                  <c:v>1161541.2</c:v>
                </c:pt>
                <c:pt idx="8">
                  <c:v>1240033.44</c:v>
                </c:pt>
                <c:pt idx="9">
                  <c:v>1183338.66</c:v>
                </c:pt>
                <c:pt idx="10">
                  <c:v>1237702.1</c:v>
                </c:pt>
                <c:pt idx="11">
                  <c:v>1159289.12</c:v>
                </c:pt>
                <c:pt idx="12">
                  <c:v>1111831.88</c:v>
                </c:pt>
                <c:pt idx="13">
                  <c:v>1180869.72</c:v>
                </c:pt>
                <c:pt idx="14">
                  <c:v>1235016.62</c:v>
                </c:pt>
                <c:pt idx="15">
                  <c:v>1158567.77</c:v>
                </c:pt>
                <c:pt idx="16">
                  <c:v>1106478.65</c:v>
                </c:pt>
                <c:pt idx="17">
                  <c:v>1119983.72</c:v>
                </c:pt>
                <c:pt idx="18">
                  <c:v>1089303.39</c:v>
                </c:pt>
                <c:pt idx="19">
                  <c:v>1154248.97</c:v>
                </c:pt>
                <c:pt idx="20">
                  <c:v>1181466.24</c:v>
                </c:pt>
                <c:pt idx="21">
                  <c:v>1102167.15</c:v>
                </c:pt>
                <c:pt idx="22">
                  <c:v>1068681.13</c:v>
                </c:pt>
                <c:pt idx="23">
                  <c:v>1000790.83</c:v>
                </c:pt>
                <c:pt idx="24">
                  <c:v>1038261.8</c:v>
                </c:pt>
                <c:pt idx="25">
                  <c:v>1032888.18</c:v>
                </c:pt>
                <c:pt idx="26">
                  <c:v>925256.43</c:v>
                </c:pt>
                <c:pt idx="27">
                  <c:v>837912.69</c:v>
                </c:pt>
                <c:pt idx="28">
                  <c:v>829912.62</c:v>
                </c:pt>
                <c:pt idx="29">
                  <c:v>714975.84</c:v>
                </c:pt>
                <c:pt idx="30">
                  <c:v>607972.95</c:v>
                </c:pt>
              </c:numCache>
            </c:numRef>
          </c:yVal>
          <c:smooth val="1"/>
        </c:ser>
        <c:ser>
          <c:idx val="33"/>
          <c:order val="33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MC1!$BA$10:$BA$40</c:f>
              <c:numCache>
                <c:ptCount val="31"/>
                <c:pt idx="0">
                  <c:v>1000000</c:v>
                </c:pt>
                <c:pt idx="1">
                  <c:v>1002446.65</c:v>
                </c:pt>
                <c:pt idx="2">
                  <c:v>983536.87</c:v>
                </c:pt>
                <c:pt idx="3">
                  <c:v>1061611.64</c:v>
                </c:pt>
                <c:pt idx="4">
                  <c:v>1009528.18</c:v>
                </c:pt>
                <c:pt idx="5">
                  <c:v>1087429.97</c:v>
                </c:pt>
                <c:pt idx="6">
                  <c:v>1186679.88</c:v>
                </c:pt>
                <c:pt idx="7">
                  <c:v>1202121.84</c:v>
                </c:pt>
                <c:pt idx="8">
                  <c:v>1183842.7</c:v>
                </c:pt>
                <c:pt idx="9">
                  <c:v>1249177.04</c:v>
                </c:pt>
                <c:pt idx="10">
                  <c:v>1272548.65</c:v>
                </c:pt>
                <c:pt idx="11">
                  <c:v>1395215.27</c:v>
                </c:pt>
                <c:pt idx="12">
                  <c:v>1449129.09</c:v>
                </c:pt>
                <c:pt idx="13">
                  <c:v>1535718.3</c:v>
                </c:pt>
                <c:pt idx="14">
                  <c:v>1526470.13</c:v>
                </c:pt>
                <c:pt idx="15">
                  <c:v>1465666.4</c:v>
                </c:pt>
                <c:pt idx="16">
                  <c:v>1383016.84</c:v>
                </c:pt>
                <c:pt idx="17">
                  <c:v>1468530.18</c:v>
                </c:pt>
                <c:pt idx="18">
                  <c:v>1479575.39</c:v>
                </c:pt>
                <c:pt idx="19">
                  <c:v>1435429.39</c:v>
                </c:pt>
                <c:pt idx="20">
                  <c:v>1422791.75</c:v>
                </c:pt>
                <c:pt idx="21">
                  <c:v>1330955.73</c:v>
                </c:pt>
                <c:pt idx="22">
                  <c:v>1266634.49</c:v>
                </c:pt>
                <c:pt idx="23">
                  <c:v>1162647.61</c:v>
                </c:pt>
                <c:pt idx="24">
                  <c:v>1094638.02</c:v>
                </c:pt>
                <c:pt idx="25">
                  <c:v>980055.68</c:v>
                </c:pt>
                <c:pt idx="26">
                  <c:v>902103.15</c:v>
                </c:pt>
                <c:pt idx="27">
                  <c:v>803951.11</c:v>
                </c:pt>
                <c:pt idx="28">
                  <c:v>749882.57</c:v>
                </c:pt>
                <c:pt idx="29">
                  <c:v>723246.2</c:v>
                </c:pt>
                <c:pt idx="30">
                  <c:v>686068.21</c:v>
                </c:pt>
              </c:numCache>
            </c:numRef>
          </c:yVal>
          <c:smooth val="1"/>
        </c:ser>
        <c:ser>
          <c:idx val="34"/>
          <c:order val="34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MC1!$BB$10:$BB$40</c:f>
              <c:numCache>
                <c:ptCount val="31"/>
                <c:pt idx="0">
                  <c:v>1000000</c:v>
                </c:pt>
                <c:pt idx="1">
                  <c:v>975614.86</c:v>
                </c:pt>
                <c:pt idx="2">
                  <c:v>960346.38</c:v>
                </c:pt>
                <c:pt idx="3">
                  <c:v>903021.56</c:v>
                </c:pt>
                <c:pt idx="4">
                  <c:v>920799.94</c:v>
                </c:pt>
                <c:pt idx="5">
                  <c:v>854534.28</c:v>
                </c:pt>
                <c:pt idx="6">
                  <c:v>902593.07</c:v>
                </c:pt>
                <c:pt idx="7">
                  <c:v>894810.8</c:v>
                </c:pt>
                <c:pt idx="8">
                  <c:v>845772.78</c:v>
                </c:pt>
                <c:pt idx="9">
                  <c:v>777518.82</c:v>
                </c:pt>
                <c:pt idx="10">
                  <c:v>785926.51</c:v>
                </c:pt>
                <c:pt idx="11">
                  <c:v>767575.97</c:v>
                </c:pt>
                <c:pt idx="12">
                  <c:v>712044.82</c:v>
                </c:pt>
                <c:pt idx="13">
                  <c:v>666742.51</c:v>
                </c:pt>
                <c:pt idx="14">
                  <c:v>660011.26</c:v>
                </c:pt>
                <c:pt idx="15">
                  <c:v>638657.64</c:v>
                </c:pt>
                <c:pt idx="16">
                  <c:v>599526.29</c:v>
                </c:pt>
                <c:pt idx="17">
                  <c:v>527801.57</c:v>
                </c:pt>
                <c:pt idx="18">
                  <c:v>467445.61</c:v>
                </c:pt>
                <c:pt idx="19">
                  <c:v>388795.89</c:v>
                </c:pt>
                <c:pt idx="20">
                  <c:v>299289.95</c:v>
                </c:pt>
                <c:pt idx="21">
                  <c:v>216186.93</c:v>
                </c:pt>
                <c:pt idx="22">
                  <c:v>111270.36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35"/>
          <c:order val="35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MC1!$BC$10:$BC$40</c:f>
              <c:numCache>
                <c:ptCount val="31"/>
                <c:pt idx="0">
                  <c:v>1000000</c:v>
                </c:pt>
                <c:pt idx="1">
                  <c:v>1099365.74</c:v>
                </c:pt>
                <c:pt idx="2">
                  <c:v>1086068.81</c:v>
                </c:pt>
                <c:pt idx="3">
                  <c:v>1059262.16</c:v>
                </c:pt>
                <c:pt idx="4">
                  <c:v>1014449.59</c:v>
                </c:pt>
                <c:pt idx="5">
                  <c:v>1044153.83</c:v>
                </c:pt>
                <c:pt idx="6">
                  <c:v>1033094.23</c:v>
                </c:pt>
                <c:pt idx="7">
                  <c:v>1028747.7</c:v>
                </c:pt>
                <c:pt idx="8">
                  <c:v>1112764.62</c:v>
                </c:pt>
                <c:pt idx="9">
                  <c:v>1154956.59</c:v>
                </c:pt>
                <c:pt idx="10">
                  <c:v>1245527.99</c:v>
                </c:pt>
                <c:pt idx="11">
                  <c:v>1317734.86</c:v>
                </c:pt>
                <c:pt idx="12">
                  <c:v>1349602.89</c:v>
                </c:pt>
                <c:pt idx="13">
                  <c:v>1422288.61</c:v>
                </c:pt>
                <c:pt idx="14">
                  <c:v>1466148.29</c:v>
                </c:pt>
                <c:pt idx="15">
                  <c:v>1569538.87</c:v>
                </c:pt>
                <c:pt idx="16">
                  <c:v>1552076.26</c:v>
                </c:pt>
                <c:pt idx="17">
                  <c:v>1538754.54</c:v>
                </c:pt>
                <c:pt idx="18">
                  <c:v>1496156.63</c:v>
                </c:pt>
                <c:pt idx="19">
                  <c:v>1554877.02</c:v>
                </c:pt>
                <c:pt idx="20">
                  <c:v>1497220.35</c:v>
                </c:pt>
                <c:pt idx="21">
                  <c:v>1597653.48</c:v>
                </c:pt>
                <c:pt idx="22">
                  <c:v>1663793.32</c:v>
                </c:pt>
                <c:pt idx="23">
                  <c:v>1798127.9</c:v>
                </c:pt>
                <c:pt idx="24">
                  <c:v>1950900.15</c:v>
                </c:pt>
                <c:pt idx="25">
                  <c:v>2017168.47</c:v>
                </c:pt>
                <c:pt idx="26">
                  <c:v>1928027.05</c:v>
                </c:pt>
                <c:pt idx="27">
                  <c:v>1796958.56</c:v>
                </c:pt>
                <c:pt idx="28">
                  <c:v>1824976.56</c:v>
                </c:pt>
                <c:pt idx="29">
                  <c:v>1774003.77</c:v>
                </c:pt>
                <c:pt idx="30">
                  <c:v>1796865.05</c:v>
                </c:pt>
              </c:numCache>
            </c:numRef>
          </c:yVal>
          <c:smooth val="1"/>
        </c:ser>
        <c:ser>
          <c:idx val="36"/>
          <c:order val="36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MC1!$BD$10:$BD$40</c:f>
              <c:numCache>
                <c:ptCount val="31"/>
                <c:pt idx="0">
                  <c:v>1000000</c:v>
                </c:pt>
                <c:pt idx="1">
                  <c:v>1087710.97</c:v>
                </c:pt>
                <c:pt idx="2">
                  <c:v>1182528.4</c:v>
                </c:pt>
                <c:pt idx="3">
                  <c:v>1300789.78</c:v>
                </c:pt>
                <c:pt idx="4">
                  <c:v>1364511.84</c:v>
                </c:pt>
                <c:pt idx="5">
                  <c:v>1301467.33</c:v>
                </c:pt>
                <c:pt idx="6">
                  <c:v>1306225.35</c:v>
                </c:pt>
                <c:pt idx="7">
                  <c:v>1386799.08</c:v>
                </c:pt>
                <c:pt idx="8">
                  <c:v>1378218.92</c:v>
                </c:pt>
                <c:pt idx="9">
                  <c:v>1319566.78</c:v>
                </c:pt>
                <c:pt idx="10">
                  <c:v>1393327.27</c:v>
                </c:pt>
                <c:pt idx="11">
                  <c:v>1415639.67</c:v>
                </c:pt>
                <c:pt idx="12">
                  <c:v>1392745.59</c:v>
                </c:pt>
                <c:pt idx="13">
                  <c:v>1409142.38</c:v>
                </c:pt>
                <c:pt idx="14">
                  <c:v>1461709.71</c:v>
                </c:pt>
                <c:pt idx="15">
                  <c:v>1507875.23</c:v>
                </c:pt>
                <c:pt idx="16">
                  <c:v>1580214.77</c:v>
                </c:pt>
                <c:pt idx="17">
                  <c:v>1562764.06</c:v>
                </c:pt>
                <c:pt idx="18">
                  <c:v>1476651.02</c:v>
                </c:pt>
                <c:pt idx="19">
                  <c:v>1542132.67</c:v>
                </c:pt>
                <c:pt idx="20">
                  <c:v>1651672.21</c:v>
                </c:pt>
                <c:pt idx="21">
                  <c:v>1670767.51</c:v>
                </c:pt>
                <c:pt idx="22">
                  <c:v>1794906.94</c:v>
                </c:pt>
                <c:pt idx="23">
                  <c:v>1908388.89</c:v>
                </c:pt>
                <c:pt idx="24">
                  <c:v>2031341.48</c:v>
                </c:pt>
                <c:pt idx="25">
                  <c:v>2230938.33</c:v>
                </c:pt>
                <c:pt idx="26">
                  <c:v>2299432.68</c:v>
                </c:pt>
                <c:pt idx="27">
                  <c:v>2454636.91</c:v>
                </c:pt>
                <c:pt idx="28">
                  <c:v>2561882.45</c:v>
                </c:pt>
                <c:pt idx="29">
                  <c:v>2736480.98</c:v>
                </c:pt>
                <c:pt idx="30">
                  <c:v>2715102.63</c:v>
                </c:pt>
              </c:numCache>
            </c:numRef>
          </c:yVal>
          <c:smooth val="1"/>
        </c:ser>
        <c:ser>
          <c:idx val="37"/>
          <c:order val="37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MC1!$BE$10:$BE$40</c:f>
              <c:numCache>
                <c:ptCount val="31"/>
                <c:pt idx="0">
                  <c:v>1000000</c:v>
                </c:pt>
                <c:pt idx="1">
                  <c:v>1042466.69</c:v>
                </c:pt>
                <c:pt idx="2">
                  <c:v>1104531.15</c:v>
                </c:pt>
                <c:pt idx="3">
                  <c:v>1062705.32</c:v>
                </c:pt>
                <c:pt idx="4">
                  <c:v>1157175.14</c:v>
                </c:pt>
                <c:pt idx="5">
                  <c:v>1145077.91</c:v>
                </c:pt>
                <c:pt idx="6">
                  <c:v>1187608.2</c:v>
                </c:pt>
                <c:pt idx="7">
                  <c:v>1133507.84</c:v>
                </c:pt>
                <c:pt idx="8">
                  <c:v>1135664.19</c:v>
                </c:pt>
                <c:pt idx="9">
                  <c:v>1182719.72</c:v>
                </c:pt>
                <c:pt idx="10">
                  <c:v>1252097.4</c:v>
                </c:pt>
                <c:pt idx="11">
                  <c:v>1205737.64</c:v>
                </c:pt>
                <c:pt idx="12">
                  <c:v>1154414.28</c:v>
                </c:pt>
                <c:pt idx="13">
                  <c:v>1239535.87</c:v>
                </c:pt>
                <c:pt idx="14">
                  <c:v>1174793.72</c:v>
                </c:pt>
                <c:pt idx="15">
                  <c:v>1135996.03</c:v>
                </c:pt>
                <c:pt idx="16">
                  <c:v>1144462.2</c:v>
                </c:pt>
                <c:pt idx="17">
                  <c:v>1054306.52</c:v>
                </c:pt>
                <c:pt idx="18">
                  <c:v>1031143.33</c:v>
                </c:pt>
                <c:pt idx="19">
                  <c:v>941170.59</c:v>
                </c:pt>
                <c:pt idx="20">
                  <c:v>959639.01</c:v>
                </c:pt>
                <c:pt idx="21">
                  <c:v>999995.21</c:v>
                </c:pt>
                <c:pt idx="22">
                  <c:v>996679.66</c:v>
                </c:pt>
                <c:pt idx="23">
                  <c:v>987953.89</c:v>
                </c:pt>
                <c:pt idx="24">
                  <c:v>938503.2</c:v>
                </c:pt>
                <c:pt idx="25">
                  <c:v>925275.97</c:v>
                </c:pt>
                <c:pt idx="26">
                  <c:v>872016.31</c:v>
                </c:pt>
                <c:pt idx="27">
                  <c:v>855818.81</c:v>
                </c:pt>
                <c:pt idx="28">
                  <c:v>827128.5</c:v>
                </c:pt>
                <c:pt idx="29">
                  <c:v>708602.9</c:v>
                </c:pt>
                <c:pt idx="30">
                  <c:v>590715.24</c:v>
                </c:pt>
              </c:numCache>
            </c:numRef>
          </c:yVal>
          <c:smooth val="1"/>
        </c:ser>
        <c:ser>
          <c:idx val="38"/>
          <c:order val="38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MC1!$BF$10:$BF$40</c:f>
              <c:numCache>
                <c:ptCount val="31"/>
                <c:pt idx="0">
                  <c:v>1000000</c:v>
                </c:pt>
                <c:pt idx="1">
                  <c:v>943811.38</c:v>
                </c:pt>
                <c:pt idx="2">
                  <c:v>905374.82</c:v>
                </c:pt>
                <c:pt idx="3">
                  <c:v>942085.11</c:v>
                </c:pt>
                <c:pt idx="4">
                  <c:v>1007253.77</c:v>
                </c:pt>
                <c:pt idx="5">
                  <c:v>1073493.81</c:v>
                </c:pt>
                <c:pt idx="6">
                  <c:v>1161530.01</c:v>
                </c:pt>
                <c:pt idx="7">
                  <c:v>1122100.62</c:v>
                </c:pt>
                <c:pt idx="8">
                  <c:v>1142293.44</c:v>
                </c:pt>
                <c:pt idx="9">
                  <c:v>1070515.21</c:v>
                </c:pt>
                <c:pt idx="10">
                  <c:v>1094996.89</c:v>
                </c:pt>
                <c:pt idx="11">
                  <c:v>1062696.98</c:v>
                </c:pt>
                <c:pt idx="12">
                  <c:v>1044163.24</c:v>
                </c:pt>
                <c:pt idx="13">
                  <c:v>997102.43</c:v>
                </c:pt>
                <c:pt idx="14">
                  <c:v>992669.79</c:v>
                </c:pt>
                <c:pt idx="15">
                  <c:v>966519.02</c:v>
                </c:pt>
                <c:pt idx="16">
                  <c:v>1009617.03</c:v>
                </c:pt>
                <c:pt idx="17">
                  <c:v>939812.44</c:v>
                </c:pt>
                <c:pt idx="18">
                  <c:v>868912.46</c:v>
                </c:pt>
                <c:pt idx="19">
                  <c:v>901025.29</c:v>
                </c:pt>
                <c:pt idx="20">
                  <c:v>926916.12</c:v>
                </c:pt>
                <c:pt idx="21">
                  <c:v>861803.96</c:v>
                </c:pt>
                <c:pt idx="22">
                  <c:v>835620.3</c:v>
                </c:pt>
                <c:pt idx="23">
                  <c:v>826843.91</c:v>
                </c:pt>
                <c:pt idx="24">
                  <c:v>730891.61</c:v>
                </c:pt>
                <c:pt idx="25">
                  <c:v>656935.11</c:v>
                </c:pt>
                <c:pt idx="26">
                  <c:v>564658.89</c:v>
                </c:pt>
                <c:pt idx="27">
                  <c:v>469044.71</c:v>
                </c:pt>
                <c:pt idx="28">
                  <c:v>353291.47</c:v>
                </c:pt>
                <c:pt idx="29">
                  <c:v>262579.79</c:v>
                </c:pt>
                <c:pt idx="30">
                  <c:v>142008.05</c:v>
                </c:pt>
              </c:numCache>
            </c:numRef>
          </c:yVal>
          <c:smooth val="1"/>
        </c:ser>
        <c:ser>
          <c:idx val="39"/>
          <c:order val="39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MC1!$BG$10:$BG$40</c:f>
              <c:numCache>
                <c:ptCount val="31"/>
                <c:pt idx="0">
                  <c:v>1000000</c:v>
                </c:pt>
                <c:pt idx="1">
                  <c:v>1015570.37</c:v>
                </c:pt>
                <c:pt idx="2">
                  <c:v>1086590.5</c:v>
                </c:pt>
                <c:pt idx="3">
                  <c:v>1078275.6</c:v>
                </c:pt>
                <c:pt idx="4">
                  <c:v>1094996.13</c:v>
                </c:pt>
                <c:pt idx="5">
                  <c:v>1145521.29</c:v>
                </c:pt>
                <c:pt idx="6">
                  <c:v>1143240.52</c:v>
                </c:pt>
                <c:pt idx="7">
                  <c:v>1166277.67</c:v>
                </c:pt>
                <c:pt idx="8">
                  <c:v>1118519.79</c:v>
                </c:pt>
                <c:pt idx="9">
                  <c:v>1111482.94</c:v>
                </c:pt>
                <c:pt idx="10">
                  <c:v>1163153.68</c:v>
                </c:pt>
                <c:pt idx="11">
                  <c:v>1173010.38</c:v>
                </c:pt>
                <c:pt idx="12">
                  <c:v>1207711.14</c:v>
                </c:pt>
                <c:pt idx="13">
                  <c:v>1265512.27</c:v>
                </c:pt>
                <c:pt idx="14">
                  <c:v>1301029.89</c:v>
                </c:pt>
                <c:pt idx="15">
                  <c:v>1397036.94</c:v>
                </c:pt>
                <c:pt idx="16">
                  <c:v>1482773.13</c:v>
                </c:pt>
                <c:pt idx="17">
                  <c:v>1409156.76</c:v>
                </c:pt>
                <c:pt idx="18">
                  <c:v>1470046.58</c:v>
                </c:pt>
                <c:pt idx="19">
                  <c:v>1406402.23</c:v>
                </c:pt>
                <c:pt idx="20">
                  <c:v>1324256.77</c:v>
                </c:pt>
                <c:pt idx="21">
                  <c:v>1417045.13</c:v>
                </c:pt>
                <c:pt idx="22">
                  <c:v>1400180.2</c:v>
                </c:pt>
                <c:pt idx="23">
                  <c:v>1410876.63</c:v>
                </c:pt>
                <c:pt idx="24">
                  <c:v>1443056.16</c:v>
                </c:pt>
                <c:pt idx="25">
                  <c:v>1435389.52</c:v>
                </c:pt>
                <c:pt idx="26">
                  <c:v>1342412.69</c:v>
                </c:pt>
                <c:pt idx="27">
                  <c:v>1296758.24</c:v>
                </c:pt>
                <c:pt idx="28">
                  <c:v>1306244.87</c:v>
                </c:pt>
                <c:pt idx="29">
                  <c:v>1237068.67</c:v>
                </c:pt>
                <c:pt idx="30">
                  <c:v>1112239.32</c:v>
                </c:pt>
              </c:numCache>
            </c:numRef>
          </c:yVal>
          <c:smooth val="1"/>
        </c:ser>
        <c:ser>
          <c:idx val="40"/>
          <c:order val="40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MC1!$BH$10:$BH$40</c:f>
              <c:numCache>
                <c:ptCount val="31"/>
                <c:pt idx="0">
                  <c:v>1000000</c:v>
                </c:pt>
                <c:pt idx="1">
                  <c:v>987109.43</c:v>
                </c:pt>
                <c:pt idx="2">
                  <c:v>1058471.99</c:v>
                </c:pt>
                <c:pt idx="3">
                  <c:v>1144345.32</c:v>
                </c:pt>
                <c:pt idx="4">
                  <c:v>1123117.27</c:v>
                </c:pt>
                <c:pt idx="5">
                  <c:v>1084613.88</c:v>
                </c:pt>
                <c:pt idx="6">
                  <c:v>1033799.4</c:v>
                </c:pt>
                <c:pt idx="7">
                  <c:v>1021139.05</c:v>
                </c:pt>
                <c:pt idx="8">
                  <c:v>1073116.41</c:v>
                </c:pt>
                <c:pt idx="9">
                  <c:v>1129184.23</c:v>
                </c:pt>
                <c:pt idx="10">
                  <c:v>1178649.24</c:v>
                </c:pt>
                <c:pt idx="11">
                  <c:v>1263648.85</c:v>
                </c:pt>
                <c:pt idx="12">
                  <c:v>1266301.07</c:v>
                </c:pt>
                <c:pt idx="13">
                  <c:v>1284095.64</c:v>
                </c:pt>
                <c:pt idx="14">
                  <c:v>1320483.38</c:v>
                </c:pt>
                <c:pt idx="15">
                  <c:v>1407844.89</c:v>
                </c:pt>
                <c:pt idx="16">
                  <c:v>1329489.64</c:v>
                </c:pt>
                <c:pt idx="17">
                  <c:v>1357862.41</c:v>
                </c:pt>
                <c:pt idx="18">
                  <c:v>1417473.07</c:v>
                </c:pt>
                <c:pt idx="19">
                  <c:v>1315909.57</c:v>
                </c:pt>
                <c:pt idx="20">
                  <c:v>1349807.97</c:v>
                </c:pt>
                <c:pt idx="21">
                  <c:v>1301117.25</c:v>
                </c:pt>
                <c:pt idx="22">
                  <c:v>1373060.92</c:v>
                </c:pt>
                <c:pt idx="23">
                  <c:v>1456987.87</c:v>
                </c:pt>
                <c:pt idx="24">
                  <c:v>1365465.78</c:v>
                </c:pt>
                <c:pt idx="25">
                  <c:v>1238655.18</c:v>
                </c:pt>
                <c:pt idx="26">
                  <c:v>1171846.54</c:v>
                </c:pt>
                <c:pt idx="27">
                  <c:v>1049068.89</c:v>
                </c:pt>
                <c:pt idx="28">
                  <c:v>936774.7</c:v>
                </c:pt>
                <c:pt idx="29">
                  <c:v>912137.44</c:v>
                </c:pt>
                <c:pt idx="30">
                  <c:v>856953.83</c:v>
                </c:pt>
              </c:numCache>
            </c:numRef>
          </c:yVal>
          <c:smooth val="1"/>
        </c:ser>
        <c:ser>
          <c:idx val="41"/>
          <c:order val="41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MC1!$BI$10:$BI$40</c:f>
              <c:numCache>
                <c:ptCount val="31"/>
                <c:pt idx="0">
                  <c:v>1000000</c:v>
                </c:pt>
                <c:pt idx="1">
                  <c:v>947140.46</c:v>
                </c:pt>
                <c:pt idx="2">
                  <c:v>960838.58</c:v>
                </c:pt>
                <c:pt idx="3">
                  <c:v>962147.58</c:v>
                </c:pt>
                <c:pt idx="4">
                  <c:v>916082.68</c:v>
                </c:pt>
                <c:pt idx="5">
                  <c:v>958623.23</c:v>
                </c:pt>
                <c:pt idx="6">
                  <c:v>953057.13</c:v>
                </c:pt>
                <c:pt idx="7">
                  <c:v>963316.66</c:v>
                </c:pt>
                <c:pt idx="8">
                  <c:v>1036320.75</c:v>
                </c:pt>
                <c:pt idx="9">
                  <c:v>1005333.99</c:v>
                </c:pt>
                <c:pt idx="10">
                  <c:v>997895.88</c:v>
                </c:pt>
                <c:pt idx="11">
                  <c:v>1008675.78</c:v>
                </c:pt>
                <c:pt idx="12">
                  <c:v>989349.49</c:v>
                </c:pt>
                <c:pt idx="13">
                  <c:v>978683.93</c:v>
                </c:pt>
                <c:pt idx="14">
                  <c:v>1026574.11</c:v>
                </c:pt>
                <c:pt idx="15">
                  <c:v>1028634.79</c:v>
                </c:pt>
                <c:pt idx="16">
                  <c:v>990244.43</c:v>
                </c:pt>
                <c:pt idx="17">
                  <c:v>973070.27</c:v>
                </c:pt>
                <c:pt idx="18">
                  <c:v>895814.51</c:v>
                </c:pt>
                <c:pt idx="19">
                  <c:v>814958.67</c:v>
                </c:pt>
                <c:pt idx="20">
                  <c:v>754714.75</c:v>
                </c:pt>
                <c:pt idx="21">
                  <c:v>703086.49</c:v>
                </c:pt>
                <c:pt idx="22">
                  <c:v>602192.11</c:v>
                </c:pt>
                <c:pt idx="23">
                  <c:v>532920.08</c:v>
                </c:pt>
                <c:pt idx="24">
                  <c:v>494570.45</c:v>
                </c:pt>
                <c:pt idx="25">
                  <c:v>403182.42</c:v>
                </c:pt>
                <c:pt idx="26">
                  <c:v>316454.28</c:v>
                </c:pt>
                <c:pt idx="27">
                  <c:v>198937.5</c:v>
                </c:pt>
                <c:pt idx="28">
                  <c:v>85391.33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42"/>
          <c:order val="42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MC1!$BJ$10:$BJ$40</c:f>
              <c:numCache>
                <c:ptCount val="31"/>
                <c:pt idx="0">
                  <c:v>1000000</c:v>
                </c:pt>
                <c:pt idx="1">
                  <c:v>964817.56</c:v>
                </c:pt>
                <c:pt idx="2">
                  <c:v>986901.04</c:v>
                </c:pt>
                <c:pt idx="3">
                  <c:v>1076868.15</c:v>
                </c:pt>
                <c:pt idx="4">
                  <c:v>1023794.8</c:v>
                </c:pt>
                <c:pt idx="5">
                  <c:v>1113149.75</c:v>
                </c:pt>
                <c:pt idx="6">
                  <c:v>1148833.16</c:v>
                </c:pt>
                <c:pt idx="7">
                  <c:v>1078617.13</c:v>
                </c:pt>
                <c:pt idx="8">
                  <c:v>1095989.99</c:v>
                </c:pt>
                <c:pt idx="9">
                  <c:v>1023983.41</c:v>
                </c:pt>
                <c:pt idx="10">
                  <c:v>1078620.75</c:v>
                </c:pt>
                <c:pt idx="11">
                  <c:v>998753.73</c:v>
                </c:pt>
                <c:pt idx="12">
                  <c:v>1021827.69</c:v>
                </c:pt>
                <c:pt idx="13">
                  <c:v>947661.91</c:v>
                </c:pt>
                <c:pt idx="14">
                  <c:v>961477.68</c:v>
                </c:pt>
                <c:pt idx="15">
                  <c:v>888583.8</c:v>
                </c:pt>
                <c:pt idx="16">
                  <c:v>862037.81</c:v>
                </c:pt>
                <c:pt idx="17">
                  <c:v>873743.29</c:v>
                </c:pt>
                <c:pt idx="18">
                  <c:v>906091.07</c:v>
                </c:pt>
                <c:pt idx="19">
                  <c:v>857923.86</c:v>
                </c:pt>
                <c:pt idx="20">
                  <c:v>750633.31</c:v>
                </c:pt>
                <c:pt idx="21">
                  <c:v>721514.48</c:v>
                </c:pt>
                <c:pt idx="22">
                  <c:v>671225.19</c:v>
                </c:pt>
                <c:pt idx="23">
                  <c:v>653014.43</c:v>
                </c:pt>
                <c:pt idx="24">
                  <c:v>584444.43</c:v>
                </c:pt>
                <c:pt idx="25">
                  <c:v>482136.22</c:v>
                </c:pt>
                <c:pt idx="26">
                  <c:v>382558</c:v>
                </c:pt>
                <c:pt idx="27">
                  <c:v>311160.16</c:v>
                </c:pt>
                <c:pt idx="28">
                  <c:v>219127.84</c:v>
                </c:pt>
                <c:pt idx="29">
                  <c:v>84692.26</c:v>
                </c:pt>
                <c:pt idx="30">
                  <c:v>0</c:v>
                </c:pt>
              </c:numCache>
            </c:numRef>
          </c:yVal>
          <c:smooth val="1"/>
        </c:ser>
        <c:ser>
          <c:idx val="43"/>
          <c:order val="43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MC1!$BK$10:$BK$40</c:f>
              <c:numCache>
                <c:ptCount val="31"/>
                <c:pt idx="0">
                  <c:v>1000000</c:v>
                </c:pt>
                <c:pt idx="1">
                  <c:v>1013513.45</c:v>
                </c:pt>
                <c:pt idx="2">
                  <c:v>1043051.25</c:v>
                </c:pt>
                <c:pt idx="3">
                  <c:v>1036466.44</c:v>
                </c:pt>
                <c:pt idx="4">
                  <c:v>1118125.71</c:v>
                </c:pt>
                <c:pt idx="5">
                  <c:v>1189585.69</c:v>
                </c:pt>
                <c:pt idx="6">
                  <c:v>1170373.73</c:v>
                </c:pt>
                <c:pt idx="7">
                  <c:v>1281384.55</c:v>
                </c:pt>
                <c:pt idx="8">
                  <c:v>1406101.21</c:v>
                </c:pt>
                <c:pt idx="9">
                  <c:v>1486503.58</c:v>
                </c:pt>
                <c:pt idx="10">
                  <c:v>1592708.8</c:v>
                </c:pt>
                <c:pt idx="11">
                  <c:v>1717413.83</c:v>
                </c:pt>
                <c:pt idx="12">
                  <c:v>1723320.28</c:v>
                </c:pt>
                <c:pt idx="13">
                  <c:v>1900720.69</c:v>
                </c:pt>
                <c:pt idx="14">
                  <c:v>1853728.11</c:v>
                </c:pt>
                <c:pt idx="15">
                  <c:v>1957558.75</c:v>
                </c:pt>
                <c:pt idx="16">
                  <c:v>1972227.76</c:v>
                </c:pt>
                <c:pt idx="17">
                  <c:v>1912881.44</c:v>
                </c:pt>
                <c:pt idx="18">
                  <c:v>1917931.23</c:v>
                </c:pt>
                <c:pt idx="19">
                  <c:v>2030893.35</c:v>
                </c:pt>
                <c:pt idx="20">
                  <c:v>1943329.75</c:v>
                </c:pt>
                <c:pt idx="21">
                  <c:v>1926974.28</c:v>
                </c:pt>
                <c:pt idx="22">
                  <c:v>1897053.11</c:v>
                </c:pt>
                <c:pt idx="23">
                  <c:v>1949012.25</c:v>
                </c:pt>
                <c:pt idx="24">
                  <c:v>2053718.3</c:v>
                </c:pt>
                <c:pt idx="25">
                  <c:v>2126591.14</c:v>
                </c:pt>
                <c:pt idx="26">
                  <c:v>2015718.79</c:v>
                </c:pt>
                <c:pt idx="27">
                  <c:v>2193878.01</c:v>
                </c:pt>
                <c:pt idx="28">
                  <c:v>2168288.22</c:v>
                </c:pt>
                <c:pt idx="29">
                  <c:v>2032612.72</c:v>
                </c:pt>
                <c:pt idx="30">
                  <c:v>2069428.2</c:v>
                </c:pt>
              </c:numCache>
            </c:numRef>
          </c:yVal>
          <c:smooth val="1"/>
        </c:ser>
        <c:ser>
          <c:idx val="44"/>
          <c:order val="44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MC1!$BL$10:$BL$40</c:f>
              <c:numCache>
                <c:ptCount val="31"/>
                <c:pt idx="0">
                  <c:v>1000000</c:v>
                </c:pt>
                <c:pt idx="1">
                  <c:v>1018284.83</c:v>
                </c:pt>
                <c:pt idx="2">
                  <c:v>1026007.25</c:v>
                </c:pt>
                <c:pt idx="3">
                  <c:v>1074198.26</c:v>
                </c:pt>
                <c:pt idx="4">
                  <c:v>1076466.72</c:v>
                </c:pt>
                <c:pt idx="5">
                  <c:v>1175748.62</c:v>
                </c:pt>
                <c:pt idx="6">
                  <c:v>1134864.6</c:v>
                </c:pt>
                <c:pt idx="7">
                  <c:v>1150880.57</c:v>
                </c:pt>
                <c:pt idx="8">
                  <c:v>1257853.02</c:v>
                </c:pt>
                <c:pt idx="9">
                  <c:v>1375476.15</c:v>
                </c:pt>
                <c:pt idx="10">
                  <c:v>1377641.06</c:v>
                </c:pt>
                <c:pt idx="11">
                  <c:v>1431353.29</c:v>
                </c:pt>
                <c:pt idx="12">
                  <c:v>1394103.77</c:v>
                </c:pt>
                <c:pt idx="13">
                  <c:v>1392512.41</c:v>
                </c:pt>
                <c:pt idx="14">
                  <c:v>1310986.38</c:v>
                </c:pt>
                <c:pt idx="15">
                  <c:v>1424023.74</c:v>
                </c:pt>
                <c:pt idx="16">
                  <c:v>1474124.1</c:v>
                </c:pt>
                <c:pt idx="17">
                  <c:v>1507163.14</c:v>
                </c:pt>
                <c:pt idx="18">
                  <c:v>1420790.5</c:v>
                </c:pt>
                <c:pt idx="19">
                  <c:v>1498977.81</c:v>
                </c:pt>
                <c:pt idx="20">
                  <c:v>1630157.42</c:v>
                </c:pt>
                <c:pt idx="21">
                  <c:v>1673442.31</c:v>
                </c:pt>
                <c:pt idx="22">
                  <c:v>1817842.02</c:v>
                </c:pt>
                <c:pt idx="23">
                  <c:v>1884541.25</c:v>
                </c:pt>
                <c:pt idx="24">
                  <c:v>1796990.38</c:v>
                </c:pt>
                <c:pt idx="25">
                  <c:v>1868015.32</c:v>
                </c:pt>
                <c:pt idx="26">
                  <c:v>1851690.42</c:v>
                </c:pt>
                <c:pt idx="27">
                  <c:v>1794703.39</c:v>
                </c:pt>
                <c:pt idx="28">
                  <c:v>1893564.79</c:v>
                </c:pt>
                <c:pt idx="29">
                  <c:v>1890932.74</c:v>
                </c:pt>
                <c:pt idx="30">
                  <c:v>2026377.93</c:v>
                </c:pt>
              </c:numCache>
            </c:numRef>
          </c:yVal>
          <c:smooth val="1"/>
        </c:ser>
        <c:ser>
          <c:idx val="45"/>
          <c:order val="45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MC1!$BM$10:$BM$40</c:f>
              <c:numCache>
                <c:ptCount val="31"/>
                <c:pt idx="0">
                  <c:v>1000000</c:v>
                </c:pt>
                <c:pt idx="1">
                  <c:v>976478.71</c:v>
                </c:pt>
                <c:pt idx="2">
                  <c:v>964375.35</c:v>
                </c:pt>
                <c:pt idx="3">
                  <c:v>995728.72</c:v>
                </c:pt>
                <c:pt idx="4">
                  <c:v>1086634.03</c:v>
                </c:pt>
                <c:pt idx="5">
                  <c:v>1066171.4</c:v>
                </c:pt>
                <c:pt idx="6">
                  <c:v>1132370.37</c:v>
                </c:pt>
                <c:pt idx="7">
                  <c:v>1126033.39</c:v>
                </c:pt>
                <c:pt idx="8">
                  <c:v>1200667.28</c:v>
                </c:pt>
                <c:pt idx="9">
                  <c:v>1256732.47</c:v>
                </c:pt>
                <c:pt idx="10">
                  <c:v>1297664.06</c:v>
                </c:pt>
                <c:pt idx="11">
                  <c:v>1267642.72</c:v>
                </c:pt>
                <c:pt idx="12">
                  <c:v>1222728.15</c:v>
                </c:pt>
                <c:pt idx="13">
                  <c:v>1181771.07</c:v>
                </c:pt>
                <c:pt idx="14">
                  <c:v>1244932.55</c:v>
                </c:pt>
                <c:pt idx="15">
                  <c:v>1310994.32</c:v>
                </c:pt>
                <c:pt idx="16">
                  <c:v>1297433.62</c:v>
                </c:pt>
                <c:pt idx="17">
                  <c:v>1339964.86</c:v>
                </c:pt>
                <c:pt idx="18">
                  <c:v>1322713.36</c:v>
                </c:pt>
                <c:pt idx="19">
                  <c:v>1405784.26</c:v>
                </c:pt>
                <c:pt idx="20">
                  <c:v>1314423.61</c:v>
                </c:pt>
                <c:pt idx="21">
                  <c:v>1257942.07</c:v>
                </c:pt>
                <c:pt idx="22">
                  <c:v>1145090.58</c:v>
                </c:pt>
                <c:pt idx="23">
                  <c:v>1087232.18</c:v>
                </c:pt>
                <c:pt idx="24">
                  <c:v>1041490.3</c:v>
                </c:pt>
                <c:pt idx="25">
                  <c:v>950031.94</c:v>
                </c:pt>
                <c:pt idx="26">
                  <c:v>930009.68</c:v>
                </c:pt>
                <c:pt idx="27">
                  <c:v>872105.05</c:v>
                </c:pt>
                <c:pt idx="28">
                  <c:v>751369.53</c:v>
                </c:pt>
                <c:pt idx="29">
                  <c:v>715641.45</c:v>
                </c:pt>
                <c:pt idx="30">
                  <c:v>620734.53</c:v>
                </c:pt>
              </c:numCache>
            </c:numRef>
          </c:yVal>
          <c:smooth val="1"/>
        </c:ser>
        <c:ser>
          <c:idx val="46"/>
          <c:order val="46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MC1!$BN$10:$BN$40</c:f>
              <c:numCache>
                <c:ptCount val="31"/>
                <c:pt idx="0">
                  <c:v>1000000</c:v>
                </c:pt>
                <c:pt idx="1">
                  <c:v>949254.94</c:v>
                </c:pt>
                <c:pt idx="2">
                  <c:v>931282.45</c:v>
                </c:pt>
                <c:pt idx="3">
                  <c:v>956009.75</c:v>
                </c:pt>
                <c:pt idx="4">
                  <c:v>1036295.95</c:v>
                </c:pt>
                <c:pt idx="5">
                  <c:v>1039279.98</c:v>
                </c:pt>
                <c:pt idx="6">
                  <c:v>1046814.56</c:v>
                </c:pt>
                <c:pt idx="7">
                  <c:v>1003033.8</c:v>
                </c:pt>
                <c:pt idx="8">
                  <c:v>965183.22</c:v>
                </c:pt>
                <c:pt idx="9">
                  <c:v>936886.03</c:v>
                </c:pt>
                <c:pt idx="10">
                  <c:v>947895.23</c:v>
                </c:pt>
                <c:pt idx="11">
                  <c:v>1004664.8</c:v>
                </c:pt>
                <c:pt idx="12">
                  <c:v>923052.56</c:v>
                </c:pt>
                <c:pt idx="13">
                  <c:v>850447.31</c:v>
                </c:pt>
                <c:pt idx="14">
                  <c:v>880593.15</c:v>
                </c:pt>
                <c:pt idx="15">
                  <c:v>906007</c:v>
                </c:pt>
                <c:pt idx="16">
                  <c:v>916603.34</c:v>
                </c:pt>
                <c:pt idx="17">
                  <c:v>891833.7</c:v>
                </c:pt>
                <c:pt idx="18">
                  <c:v>940298.67</c:v>
                </c:pt>
                <c:pt idx="19">
                  <c:v>903773.26</c:v>
                </c:pt>
                <c:pt idx="20">
                  <c:v>896130.4</c:v>
                </c:pt>
                <c:pt idx="21">
                  <c:v>931167.28</c:v>
                </c:pt>
                <c:pt idx="22">
                  <c:v>970150.18</c:v>
                </c:pt>
                <c:pt idx="23">
                  <c:v>900058.41</c:v>
                </c:pt>
                <c:pt idx="24">
                  <c:v>804867.44</c:v>
                </c:pt>
                <c:pt idx="25">
                  <c:v>783524.19</c:v>
                </c:pt>
                <c:pt idx="26">
                  <c:v>687706.4</c:v>
                </c:pt>
                <c:pt idx="27">
                  <c:v>607528.35</c:v>
                </c:pt>
                <c:pt idx="28">
                  <c:v>488853.51</c:v>
                </c:pt>
                <c:pt idx="29">
                  <c:v>385621.83</c:v>
                </c:pt>
                <c:pt idx="30">
                  <c:v>292606.24</c:v>
                </c:pt>
              </c:numCache>
            </c:numRef>
          </c:yVal>
          <c:smooth val="1"/>
        </c:ser>
        <c:ser>
          <c:idx val="47"/>
          <c:order val="47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MC1!$BO$10:$BO$40</c:f>
              <c:numCache>
                <c:ptCount val="31"/>
                <c:pt idx="0">
                  <c:v>1000000</c:v>
                </c:pt>
                <c:pt idx="1">
                  <c:v>1071518.02</c:v>
                </c:pt>
                <c:pt idx="2">
                  <c:v>1173539.19</c:v>
                </c:pt>
                <c:pt idx="3">
                  <c:v>1250749.23</c:v>
                </c:pt>
                <c:pt idx="4">
                  <c:v>1189547.9</c:v>
                </c:pt>
                <c:pt idx="5">
                  <c:v>1239907.29</c:v>
                </c:pt>
                <c:pt idx="6">
                  <c:v>1246509.69</c:v>
                </c:pt>
                <c:pt idx="7">
                  <c:v>1284792.64</c:v>
                </c:pt>
                <c:pt idx="8">
                  <c:v>1319277.42</c:v>
                </c:pt>
                <c:pt idx="9">
                  <c:v>1379105.92</c:v>
                </c:pt>
                <c:pt idx="10">
                  <c:v>1490543.99</c:v>
                </c:pt>
                <c:pt idx="11">
                  <c:v>1479712.46</c:v>
                </c:pt>
                <c:pt idx="12">
                  <c:v>1627457.1</c:v>
                </c:pt>
                <c:pt idx="13">
                  <c:v>1586005.59</c:v>
                </c:pt>
                <c:pt idx="14">
                  <c:v>1670115.32</c:v>
                </c:pt>
                <c:pt idx="15">
                  <c:v>1600615.81</c:v>
                </c:pt>
                <c:pt idx="16">
                  <c:v>1517159.69</c:v>
                </c:pt>
                <c:pt idx="17">
                  <c:v>1534291.87</c:v>
                </c:pt>
                <c:pt idx="18">
                  <c:v>1571251.52</c:v>
                </c:pt>
                <c:pt idx="19">
                  <c:v>1662854.14</c:v>
                </c:pt>
                <c:pt idx="20">
                  <c:v>1584048.69</c:v>
                </c:pt>
                <c:pt idx="21">
                  <c:v>1606656.74</c:v>
                </c:pt>
                <c:pt idx="22">
                  <c:v>1504834</c:v>
                </c:pt>
                <c:pt idx="23">
                  <c:v>1503377.71</c:v>
                </c:pt>
                <c:pt idx="24">
                  <c:v>1385668.19</c:v>
                </c:pt>
                <c:pt idx="25">
                  <c:v>1351998.69</c:v>
                </c:pt>
                <c:pt idx="26">
                  <c:v>1230944.4</c:v>
                </c:pt>
                <c:pt idx="27">
                  <c:v>1170147.4</c:v>
                </c:pt>
                <c:pt idx="28">
                  <c:v>1199707.7</c:v>
                </c:pt>
                <c:pt idx="29">
                  <c:v>1231315.92</c:v>
                </c:pt>
                <c:pt idx="30">
                  <c:v>1178168.65</c:v>
                </c:pt>
              </c:numCache>
            </c:numRef>
          </c:yVal>
          <c:smooth val="1"/>
        </c:ser>
        <c:ser>
          <c:idx val="48"/>
          <c:order val="48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MC1!$BP$10:$BP$40</c:f>
              <c:numCache>
                <c:ptCount val="31"/>
                <c:pt idx="0">
                  <c:v>1000000</c:v>
                </c:pt>
                <c:pt idx="1">
                  <c:v>1037472.24</c:v>
                </c:pt>
                <c:pt idx="2">
                  <c:v>1006039.6</c:v>
                </c:pt>
                <c:pt idx="3">
                  <c:v>1081246.63</c:v>
                </c:pt>
                <c:pt idx="4">
                  <c:v>1163277.37</c:v>
                </c:pt>
                <c:pt idx="5">
                  <c:v>1252378.51</c:v>
                </c:pt>
                <c:pt idx="6">
                  <c:v>1286410.58</c:v>
                </c:pt>
                <c:pt idx="7">
                  <c:v>1277483.38</c:v>
                </c:pt>
                <c:pt idx="8">
                  <c:v>1377653.44</c:v>
                </c:pt>
                <c:pt idx="9">
                  <c:v>1448804.73</c:v>
                </c:pt>
                <c:pt idx="10">
                  <c:v>1503429.7</c:v>
                </c:pt>
                <c:pt idx="11">
                  <c:v>1541181.96</c:v>
                </c:pt>
                <c:pt idx="12">
                  <c:v>1557537.86</c:v>
                </c:pt>
                <c:pt idx="13">
                  <c:v>1597456.2</c:v>
                </c:pt>
                <c:pt idx="14">
                  <c:v>1678139.5</c:v>
                </c:pt>
                <c:pt idx="15">
                  <c:v>1644589.69</c:v>
                </c:pt>
                <c:pt idx="16">
                  <c:v>1581410.51</c:v>
                </c:pt>
                <c:pt idx="17">
                  <c:v>1511297.02</c:v>
                </c:pt>
                <c:pt idx="18">
                  <c:v>1582737.87</c:v>
                </c:pt>
                <c:pt idx="19">
                  <c:v>1527232.27</c:v>
                </c:pt>
                <c:pt idx="20">
                  <c:v>1450083.32</c:v>
                </c:pt>
                <c:pt idx="21">
                  <c:v>1367306.26</c:v>
                </c:pt>
                <c:pt idx="22">
                  <c:v>1323481.13</c:v>
                </c:pt>
                <c:pt idx="23">
                  <c:v>1323833.99</c:v>
                </c:pt>
                <c:pt idx="24">
                  <c:v>1405602</c:v>
                </c:pt>
                <c:pt idx="25">
                  <c:v>1390371.64</c:v>
                </c:pt>
                <c:pt idx="26">
                  <c:v>1353898.67</c:v>
                </c:pt>
                <c:pt idx="27">
                  <c:v>1277845.33</c:v>
                </c:pt>
                <c:pt idx="28">
                  <c:v>1223462.46</c:v>
                </c:pt>
                <c:pt idx="29">
                  <c:v>1175115.7</c:v>
                </c:pt>
                <c:pt idx="30">
                  <c:v>1168120.39</c:v>
                </c:pt>
              </c:numCache>
            </c:numRef>
          </c:yVal>
          <c:smooth val="1"/>
        </c:ser>
        <c:ser>
          <c:idx val="49"/>
          <c:order val="49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MC1!$BQ$10:$BQ$40</c:f>
              <c:numCache>
                <c:ptCount val="31"/>
                <c:pt idx="0">
                  <c:v>1000000</c:v>
                </c:pt>
                <c:pt idx="1">
                  <c:v>1017036.9</c:v>
                </c:pt>
                <c:pt idx="2">
                  <c:v>1089830.74</c:v>
                </c:pt>
                <c:pt idx="3">
                  <c:v>1109437</c:v>
                </c:pt>
                <c:pt idx="4">
                  <c:v>1143128.52</c:v>
                </c:pt>
                <c:pt idx="5">
                  <c:v>1236332.84</c:v>
                </c:pt>
                <c:pt idx="6">
                  <c:v>1360144.5</c:v>
                </c:pt>
                <c:pt idx="7">
                  <c:v>1324016.24</c:v>
                </c:pt>
                <c:pt idx="8">
                  <c:v>1307840.24</c:v>
                </c:pt>
                <c:pt idx="9">
                  <c:v>1297356.83</c:v>
                </c:pt>
                <c:pt idx="10">
                  <c:v>1236625.08</c:v>
                </c:pt>
                <c:pt idx="11">
                  <c:v>1265093.01</c:v>
                </c:pt>
                <c:pt idx="12">
                  <c:v>1218684.29</c:v>
                </c:pt>
                <c:pt idx="13">
                  <c:v>1261040.5</c:v>
                </c:pt>
                <c:pt idx="14">
                  <c:v>1296440.21</c:v>
                </c:pt>
                <c:pt idx="15">
                  <c:v>1271727.31</c:v>
                </c:pt>
                <c:pt idx="16">
                  <c:v>1321682.89</c:v>
                </c:pt>
                <c:pt idx="17">
                  <c:v>1233051.11</c:v>
                </c:pt>
                <c:pt idx="18">
                  <c:v>1259762.13</c:v>
                </c:pt>
                <c:pt idx="19">
                  <c:v>1206382.9</c:v>
                </c:pt>
                <c:pt idx="20">
                  <c:v>1226068.27</c:v>
                </c:pt>
                <c:pt idx="21">
                  <c:v>1277210.94</c:v>
                </c:pt>
                <c:pt idx="22">
                  <c:v>1306245.85</c:v>
                </c:pt>
                <c:pt idx="23">
                  <c:v>1298030.9</c:v>
                </c:pt>
                <c:pt idx="24">
                  <c:v>1282643.37</c:v>
                </c:pt>
                <c:pt idx="25">
                  <c:v>1339233.08</c:v>
                </c:pt>
                <c:pt idx="26">
                  <c:v>1243665.63</c:v>
                </c:pt>
                <c:pt idx="27">
                  <c:v>1264179.51</c:v>
                </c:pt>
                <c:pt idx="28">
                  <c:v>1187693.68</c:v>
                </c:pt>
                <c:pt idx="29">
                  <c:v>1181609.15</c:v>
                </c:pt>
                <c:pt idx="30">
                  <c:v>1050697.45</c:v>
                </c:pt>
              </c:numCache>
            </c:numRef>
          </c:yVal>
          <c:smooth val="1"/>
        </c:ser>
        <c:ser>
          <c:idx val="50"/>
          <c:order val="50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MC1!$BR$10:$BR$40</c:f>
              <c:numCache>
                <c:ptCount val="31"/>
                <c:pt idx="0">
                  <c:v>1000000</c:v>
                </c:pt>
                <c:pt idx="1">
                  <c:v>1022720.82</c:v>
                </c:pt>
                <c:pt idx="2">
                  <c:v>1077713.22</c:v>
                </c:pt>
                <c:pt idx="3">
                  <c:v>1162664.94</c:v>
                </c:pt>
                <c:pt idx="4">
                  <c:v>1227619.5</c:v>
                </c:pt>
                <c:pt idx="5">
                  <c:v>1217815.9</c:v>
                </c:pt>
                <c:pt idx="6">
                  <c:v>1307017.18</c:v>
                </c:pt>
                <c:pt idx="7">
                  <c:v>1325274.36</c:v>
                </c:pt>
                <c:pt idx="8">
                  <c:v>1462315.45</c:v>
                </c:pt>
                <c:pt idx="9">
                  <c:v>1468438.75</c:v>
                </c:pt>
                <c:pt idx="10">
                  <c:v>1417331.63</c:v>
                </c:pt>
                <c:pt idx="11">
                  <c:v>1401044.24</c:v>
                </c:pt>
                <c:pt idx="12">
                  <c:v>1477891.91</c:v>
                </c:pt>
                <c:pt idx="13">
                  <c:v>1416297.31</c:v>
                </c:pt>
                <c:pt idx="14">
                  <c:v>1459363.07</c:v>
                </c:pt>
                <c:pt idx="15">
                  <c:v>1519018.48</c:v>
                </c:pt>
                <c:pt idx="16">
                  <c:v>1667682.91</c:v>
                </c:pt>
                <c:pt idx="17">
                  <c:v>1607299.8</c:v>
                </c:pt>
                <c:pt idx="18">
                  <c:v>1602392.04</c:v>
                </c:pt>
                <c:pt idx="19">
                  <c:v>1599683.69</c:v>
                </c:pt>
                <c:pt idx="20">
                  <c:v>1667822.39</c:v>
                </c:pt>
                <c:pt idx="21">
                  <c:v>1585029.68</c:v>
                </c:pt>
                <c:pt idx="22">
                  <c:v>1620301.82</c:v>
                </c:pt>
                <c:pt idx="23">
                  <c:v>1564661.72</c:v>
                </c:pt>
                <c:pt idx="24">
                  <c:v>1481231.82</c:v>
                </c:pt>
                <c:pt idx="25">
                  <c:v>1553786.1</c:v>
                </c:pt>
                <c:pt idx="26">
                  <c:v>1450034.61</c:v>
                </c:pt>
                <c:pt idx="27">
                  <c:v>1544308.95</c:v>
                </c:pt>
                <c:pt idx="28">
                  <c:v>1482998.86</c:v>
                </c:pt>
                <c:pt idx="29">
                  <c:v>1563479.1</c:v>
                </c:pt>
                <c:pt idx="30">
                  <c:v>1496671.62</c:v>
                </c:pt>
              </c:numCache>
            </c:numRef>
          </c:yVal>
          <c:smooth val="1"/>
        </c:ser>
        <c:ser>
          <c:idx val="51"/>
          <c:order val="51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MC1!$BS$10:$BS$40</c:f>
              <c:numCache>
                <c:ptCount val="31"/>
                <c:pt idx="0">
                  <c:v>1000000</c:v>
                </c:pt>
                <c:pt idx="1">
                  <c:v>968525.18</c:v>
                </c:pt>
                <c:pt idx="2">
                  <c:v>925083.14</c:v>
                </c:pt>
                <c:pt idx="3">
                  <c:v>997686.73</c:v>
                </c:pt>
                <c:pt idx="4">
                  <c:v>958171.92</c:v>
                </c:pt>
                <c:pt idx="5">
                  <c:v>979287.33</c:v>
                </c:pt>
                <c:pt idx="6">
                  <c:v>993378.77</c:v>
                </c:pt>
                <c:pt idx="7">
                  <c:v>1040521.99</c:v>
                </c:pt>
                <c:pt idx="8">
                  <c:v>1134142.87</c:v>
                </c:pt>
                <c:pt idx="9">
                  <c:v>1068125.36</c:v>
                </c:pt>
                <c:pt idx="10">
                  <c:v>1035693.74</c:v>
                </c:pt>
                <c:pt idx="11">
                  <c:v>1042373.46</c:v>
                </c:pt>
                <c:pt idx="12">
                  <c:v>1046970.2</c:v>
                </c:pt>
                <c:pt idx="13">
                  <c:v>994200.49</c:v>
                </c:pt>
                <c:pt idx="14">
                  <c:v>1066579.39</c:v>
                </c:pt>
                <c:pt idx="15">
                  <c:v>1087861.95</c:v>
                </c:pt>
                <c:pt idx="16">
                  <c:v>1083927.7</c:v>
                </c:pt>
                <c:pt idx="17">
                  <c:v>1157547.62</c:v>
                </c:pt>
                <c:pt idx="18">
                  <c:v>1134928.99</c:v>
                </c:pt>
                <c:pt idx="19">
                  <c:v>1137662.48</c:v>
                </c:pt>
                <c:pt idx="20">
                  <c:v>1089710.71</c:v>
                </c:pt>
                <c:pt idx="21">
                  <c:v>1091075.92</c:v>
                </c:pt>
                <c:pt idx="22">
                  <c:v>1110653.36</c:v>
                </c:pt>
                <c:pt idx="23">
                  <c:v>1016130.32</c:v>
                </c:pt>
                <c:pt idx="24">
                  <c:v>1003101.98</c:v>
                </c:pt>
                <c:pt idx="25">
                  <c:v>942063.19</c:v>
                </c:pt>
                <c:pt idx="26">
                  <c:v>878501.73</c:v>
                </c:pt>
                <c:pt idx="27">
                  <c:v>845333.73</c:v>
                </c:pt>
                <c:pt idx="28">
                  <c:v>831598.67</c:v>
                </c:pt>
                <c:pt idx="29">
                  <c:v>707044.96</c:v>
                </c:pt>
                <c:pt idx="30">
                  <c:v>596165.63</c:v>
                </c:pt>
              </c:numCache>
            </c:numRef>
          </c:yVal>
          <c:smooth val="1"/>
        </c:ser>
        <c:ser>
          <c:idx val="52"/>
          <c:order val="52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MC1!$BT$10:$BT$40</c:f>
              <c:numCache>
                <c:ptCount val="31"/>
                <c:pt idx="0">
                  <c:v>1000000</c:v>
                </c:pt>
                <c:pt idx="1">
                  <c:v>978792.43</c:v>
                </c:pt>
                <c:pt idx="2">
                  <c:v>969756.46</c:v>
                </c:pt>
                <c:pt idx="3">
                  <c:v>1060964.39</c:v>
                </c:pt>
                <c:pt idx="4">
                  <c:v>1058365.55</c:v>
                </c:pt>
                <c:pt idx="5">
                  <c:v>1136251.98</c:v>
                </c:pt>
                <c:pt idx="6">
                  <c:v>1144272.15</c:v>
                </c:pt>
                <c:pt idx="7">
                  <c:v>1092421.75</c:v>
                </c:pt>
                <c:pt idx="8">
                  <c:v>1078480.39</c:v>
                </c:pt>
                <c:pt idx="9">
                  <c:v>1074974.72</c:v>
                </c:pt>
                <c:pt idx="10">
                  <c:v>1111120.9</c:v>
                </c:pt>
                <c:pt idx="11">
                  <c:v>1063212.87</c:v>
                </c:pt>
                <c:pt idx="12">
                  <c:v>1115436.73</c:v>
                </c:pt>
                <c:pt idx="13">
                  <c:v>1077969.28</c:v>
                </c:pt>
                <c:pt idx="14">
                  <c:v>1075345.11</c:v>
                </c:pt>
                <c:pt idx="15">
                  <c:v>1047291.58</c:v>
                </c:pt>
                <c:pt idx="16">
                  <c:v>1061226.71</c:v>
                </c:pt>
                <c:pt idx="17">
                  <c:v>1018787.05</c:v>
                </c:pt>
                <c:pt idx="18">
                  <c:v>1036879.73</c:v>
                </c:pt>
                <c:pt idx="19">
                  <c:v>1088540.5</c:v>
                </c:pt>
                <c:pt idx="20">
                  <c:v>1113944.5</c:v>
                </c:pt>
                <c:pt idx="21">
                  <c:v>1078552.91</c:v>
                </c:pt>
                <c:pt idx="22">
                  <c:v>995479.41</c:v>
                </c:pt>
                <c:pt idx="23">
                  <c:v>910113.18</c:v>
                </c:pt>
                <c:pt idx="24">
                  <c:v>898527.53</c:v>
                </c:pt>
                <c:pt idx="25">
                  <c:v>791114.65</c:v>
                </c:pt>
                <c:pt idx="26">
                  <c:v>723904.45</c:v>
                </c:pt>
                <c:pt idx="27">
                  <c:v>687486.85</c:v>
                </c:pt>
                <c:pt idx="28">
                  <c:v>637034.42</c:v>
                </c:pt>
                <c:pt idx="29">
                  <c:v>564707.59</c:v>
                </c:pt>
                <c:pt idx="30">
                  <c:v>480715</c:v>
                </c:pt>
              </c:numCache>
            </c:numRef>
          </c:yVal>
          <c:smooth val="1"/>
        </c:ser>
        <c:ser>
          <c:idx val="53"/>
          <c:order val="53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MC1!$BU$10:$BU$40</c:f>
              <c:numCache>
                <c:ptCount val="31"/>
                <c:pt idx="0">
                  <c:v>1000000</c:v>
                </c:pt>
                <c:pt idx="1">
                  <c:v>1066078.41</c:v>
                </c:pt>
                <c:pt idx="2">
                  <c:v>1014700.67</c:v>
                </c:pt>
                <c:pt idx="3">
                  <c:v>977542.69</c:v>
                </c:pt>
                <c:pt idx="4">
                  <c:v>1044948.84</c:v>
                </c:pt>
                <c:pt idx="5">
                  <c:v>1039511.33</c:v>
                </c:pt>
                <c:pt idx="6">
                  <c:v>972037.52</c:v>
                </c:pt>
                <c:pt idx="7">
                  <c:v>959928.98</c:v>
                </c:pt>
                <c:pt idx="8">
                  <c:v>965444.6</c:v>
                </c:pt>
                <c:pt idx="9">
                  <c:v>954388.89</c:v>
                </c:pt>
                <c:pt idx="10">
                  <c:v>935975.03</c:v>
                </c:pt>
                <c:pt idx="11">
                  <c:v>869298.93</c:v>
                </c:pt>
                <c:pt idx="12">
                  <c:v>904715.78</c:v>
                </c:pt>
                <c:pt idx="13">
                  <c:v>836188.96</c:v>
                </c:pt>
                <c:pt idx="14">
                  <c:v>789819.19</c:v>
                </c:pt>
                <c:pt idx="15">
                  <c:v>739532.5</c:v>
                </c:pt>
                <c:pt idx="16">
                  <c:v>673505.99</c:v>
                </c:pt>
                <c:pt idx="17">
                  <c:v>636545.69</c:v>
                </c:pt>
                <c:pt idx="18">
                  <c:v>583188.68</c:v>
                </c:pt>
                <c:pt idx="19">
                  <c:v>489341.63</c:v>
                </c:pt>
                <c:pt idx="20">
                  <c:v>458378.52</c:v>
                </c:pt>
                <c:pt idx="21">
                  <c:v>394691.7</c:v>
                </c:pt>
                <c:pt idx="22">
                  <c:v>306093.12</c:v>
                </c:pt>
                <c:pt idx="23">
                  <c:v>211680.54</c:v>
                </c:pt>
                <c:pt idx="24">
                  <c:v>129023.21</c:v>
                </c:pt>
                <c:pt idx="25">
                  <c:v>29113.3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54"/>
          <c:order val="54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MC1!$BV$10:$BV$40</c:f>
              <c:numCache>
                <c:ptCount val="31"/>
                <c:pt idx="0">
                  <c:v>1000000</c:v>
                </c:pt>
                <c:pt idx="1">
                  <c:v>994505.61</c:v>
                </c:pt>
                <c:pt idx="2">
                  <c:v>1064935.61</c:v>
                </c:pt>
                <c:pt idx="3">
                  <c:v>1040849.27</c:v>
                </c:pt>
                <c:pt idx="4">
                  <c:v>1052416.22</c:v>
                </c:pt>
                <c:pt idx="5">
                  <c:v>988337.26</c:v>
                </c:pt>
                <c:pt idx="6">
                  <c:v>922105.18</c:v>
                </c:pt>
                <c:pt idx="7">
                  <c:v>883762.68</c:v>
                </c:pt>
                <c:pt idx="8">
                  <c:v>936572.8</c:v>
                </c:pt>
                <c:pt idx="9">
                  <c:v>977918.71</c:v>
                </c:pt>
                <c:pt idx="10">
                  <c:v>912506.88</c:v>
                </c:pt>
                <c:pt idx="11">
                  <c:v>951968.6</c:v>
                </c:pt>
                <c:pt idx="12">
                  <c:v>908468.33</c:v>
                </c:pt>
                <c:pt idx="13">
                  <c:v>845258.52</c:v>
                </c:pt>
                <c:pt idx="14">
                  <c:v>844881.99</c:v>
                </c:pt>
                <c:pt idx="15">
                  <c:v>870595.41</c:v>
                </c:pt>
                <c:pt idx="16">
                  <c:v>810785.82</c:v>
                </c:pt>
                <c:pt idx="17">
                  <c:v>797525.15</c:v>
                </c:pt>
                <c:pt idx="18">
                  <c:v>720656.74</c:v>
                </c:pt>
                <c:pt idx="19">
                  <c:v>669584.67</c:v>
                </c:pt>
                <c:pt idx="20">
                  <c:v>602435.55</c:v>
                </c:pt>
                <c:pt idx="21">
                  <c:v>574309.5</c:v>
                </c:pt>
                <c:pt idx="22">
                  <c:v>509494.9</c:v>
                </c:pt>
                <c:pt idx="23">
                  <c:v>436937.61</c:v>
                </c:pt>
                <c:pt idx="24">
                  <c:v>347808.41</c:v>
                </c:pt>
                <c:pt idx="25">
                  <c:v>250057.76</c:v>
                </c:pt>
                <c:pt idx="26">
                  <c:v>157674.13</c:v>
                </c:pt>
                <c:pt idx="27">
                  <c:v>41698.08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55"/>
          <c:order val="55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MC1!$BW$10:$BW$40</c:f>
              <c:numCache>
                <c:ptCount val="31"/>
                <c:pt idx="0">
                  <c:v>1000000</c:v>
                </c:pt>
                <c:pt idx="1">
                  <c:v>1039705.99</c:v>
                </c:pt>
                <c:pt idx="2">
                  <c:v>1026193.27</c:v>
                </c:pt>
                <c:pt idx="3">
                  <c:v>968738.01</c:v>
                </c:pt>
                <c:pt idx="4">
                  <c:v>962385.31</c:v>
                </c:pt>
                <c:pt idx="5">
                  <c:v>906127.37</c:v>
                </c:pt>
                <c:pt idx="6">
                  <c:v>918404.29</c:v>
                </c:pt>
                <c:pt idx="7">
                  <c:v>947257.96</c:v>
                </c:pt>
                <c:pt idx="8">
                  <c:v>972028.85</c:v>
                </c:pt>
                <c:pt idx="9">
                  <c:v>991513.86</c:v>
                </c:pt>
                <c:pt idx="10">
                  <c:v>919904.91</c:v>
                </c:pt>
                <c:pt idx="11">
                  <c:v>866267.04</c:v>
                </c:pt>
                <c:pt idx="12">
                  <c:v>860403.39</c:v>
                </c:pt>
                <c:pt idx="13">
                  <c:v>800009.25</c:v>
                </c:pt>
                <c:pt idx="14">
                  <c:v>822564.21</c:v>
                </c:pt>
                <c:pt idx="15">
                  <c:v>842620.73</c:v>
                </c:pt>
                <c:pt idx="16">
                  <c:v>770359.09</c:v>
                </c:pt>
                <c:pt idx="17">
                  <c:v>706315.22</c:v>
                </c:pt>
                <c:pt idx="18">
                  <c:v>614017.98</c:v>
                </c:pt>
                <c:pt idx="19">
                  <c:v>580964.94</c:v>
                </c:pt>
                <c:pt idx="20">
                  <c:v>562480.51</c:v>
                </c:pt>
                <c:pt idx="21">
                  <c:v>479884.39</c:v>
                </c:pt>
                <c:pt idx="22">
                  <c:v>401588.77</c:v>
                </c:pt>
                <c:pt idx="23">
                  <c:v>341402.49</c:v>
                </c:pt>
                <c:pt idx="24">
                  <c:v>272610.84</c:v>
                </c:pt>
                <c:pt idx="25">
                  <c:v>172652.02</c:v>
                </c:pt>
                <c:pt idx="26">
                  <c:v>60096.57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56"/>
          <c:order val="56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MC1!$BX$10:$BX$40</c:f>
              <c:numCache>
                <c:ptCount val="31"/>
                <c:pt idx="0">
                  <c:v>1000000</c:v>
                </c:pt>
                <c:pt idx="1">
                  <c:v>950494.76</c:v>
                </c:pt>
                <c:pt idx="2">
                  <c:v>948035.94</c:v>
                </c:pt>
                <c:pt idx="3">
                  <c:v>934875.78</c:v>
                </c:pt>
                <c:pt idx="4">
                  <c:v>947345.07</c:v>
                </c:pt>
                <c:pt idx="5">
                  <c:v>1029723.98</c:v>
                </c:pt>
                <c:pt idx="6">
                  <c:v>1084725.47</c:v>
                </c:pt>
                <c:pt idx="7">
                  <c:v>1070928.74</c:v>
                </c:pt>
                <c:pt idx="8">
                  <c:v>1007608.6</c:v>
                </c:pt>
                <c:pt idx="9">
                  <c:v>1039758.55</c:v>
                </c:pt>
                <c:pt idx="10">
                  <c:v>1097895.19</c:v>
                </c:pt>
                <c:pt idx="11">
                  <c:v>1092123.66</c:v>
                </c:pt>
                <c:pt idx="12">
                  <c:v>1132393.01</c:v>
                </c:pt>
                <c:pt idx="13">
                  <c:v>1121411.43</c:v>
                </c:pt>
                <c:pt idx="14">
                  <c:v>1200202.49</c:v>
                </c:pt>
                <c:pt idx="15">
                  <c:v>1170975.11</c:v>
                </c:pt>
                <c:pt idx="16">
                  <c:v>1223906.85</c:v>
                </c:pt>
                <c:pt idx="17">
                  <c:v>1313889.7</c:v>
                </c:pt>
                <c:pt idx="18">
                  <c:v>1277193.52</c:v>
                </c:pt>
                <c:pt idx="19">
                  <c:v>1375284.3</c:v>
                </c:pt>
                <c:pt idx="20">
                  <c:v>1310539.07</c:v>
                </c:pt>
                <c:pt idx="21">
                  <c:v>1311319.69</c:v>
                </c:pt>
                <c:pt idx="22">
                  <c:v>1253453.35</c:v>
                </c:pt>
                <c:pt idx="23">
                  <c:v>1181823.83</c:v>
                </c:pt>
                <c:pt idx="24">
                  <c:v>1234515.87</c:v>
                </c:pt>
                <c:pt idx="25">
                  <c:v>1129301</c:v>
                </c:pt>
                <c:pt idx="26">
                  <c:v>1143999.15</c:v>
                </c:pt>
                <c:pt idx="27">
                  <c:v>1155167.09</c:v>
                </c:pt>
                <c:pt idx="28">
                  <c:v>1175448.35</c:v>
                </c:pt>
                <c:pt idx="29">
                  <c:v>1110569.3</c:v>
                </c:pt>
                <c:pt idx="30">
                  <c:v>1019707.28</c:v>
                </c:pt>
              </c:numCache>
            </c:numRef>
          </c:yVal>
          <c:smooth val="1"/>
        </c:ser>
        <c:ser>
          <c:idx val="57"/>
          <c:order val="57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MC1!$BY$10:$BY$40</c:f>
              <c:numCache>
                <c:ptCount val="31"/>
                <c:pt idx="0">
                  <c:v>1000000</c:v>
                </c:pt>
                <c:pt idx="1">
                  <c:v>999986.78</c:v>
                </c:pt>
                <c:pt idx="2">
                  <c:v>981624.97</c:v>
                </c:pt>
                <c:pt idx="3">
                  <c:v>1066543.12</c:v>
                </c:pt>
                <c:pt idx="4">
                  <c:v>1042586.12</c:v>
                </c:pt>
                <c:pt idx="5">
                  <c:v>1002906.33</c:v>
                </c:pt>
                <c:pt idx="6">
                  <c:v>1088271.91</c:v>
                </c:pt>
                <c:pt idx="7">
                  <c:v>1104871.73</c:v>
                </c:pt>
                <c:pt idx="8">
                  <c:v>1187069.04</c:v>
                </c:pt>
                <c:pt idx="9">
                  <c:v>1220047.39</c:v>
                </c:pt>
                <c:pt idx="10">
                  <c:v>1216458.03</c:v>
                </c:pt>
                <c:pt idx="11">
                  <c:v>1157810.9</c:v>
                </c:pt>
                <c:pt idx="12">
                  <c:v>1095261.16</c:v>
                </c:pt>
                <c:pt idx="13">
                  <c:v>1067434.63</c:v>
                </c:pt>
                <c:pt idx="14">
                  <c:v>1038712.87</c:v>
                </c:pt>
                <c:pt idx="15">
                  <c:v>987605.23</c:v>
                </c:pt>
                <c:pt idx="16">
                  <c:v>971893.45</c:v>
                </c:pt>
                <c:pt idx="17">
                  <c:v>942201.27</c:v>
                </c:pt>
                <c:pt idx="18">
                  <c:v>891763.42</c:v>
                </c:pt>
                <c:pt idx="19">
                  <c:v>840518.34</c:v>
                </c:pt>
                <c:pt idx="20">
                  <c:v>841906.42</c:v>
                </c:pt>
                <c:pt idx="21">
                  <c:v>849144.76</c:v>
                </c:pt>
                <c:pt idx="22">
                  <c:v>865684.66</c:v>
                </c:pt>
                <c:pt idx="23">
                  <c:v>765655.4</c:v>
                </c:pt>
                <c:pt idx="24">
                  <c:v>736514.76</c:v>
                </c:pt>
                <c:pt idx="25">
                  <c:v>650436.7</c:v>
                </c:pt>
                <c:pt idx="26">
                  <c:v>527146.75</c:v>
                </c:pt>
                <c:pt idx="27">
                  <c:v>410482.89</c:v>
                </c:pt>
                <c:pt idx="28">
                  <c:v>286906.03</c:v>
                </c:pt>
                <c:pt idx="29">
                  <c:v>154496.27</c:v>
                </c:pt>
                <c:pt idx="30">
                  <c:v>34109.25</c:v>
                </c:pt>
              </c:numCache>
            </c:numRef>
          </c:yVal>
          <c:smooth val="1"/>
        </c:ser>
        <c:ser>
          <c:idx val="58"/>
          <c:order val="58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MC1!$BZ$10:$BZ$40</c:f>
              <c:numCache>
                <c:ptCount val="31"/>
                <c:pt idx="0">
                  <c:v>1000000</c:v>
                </c:pt>
                <c:pt idx="1">
                  <c:v>952219.4</c:v>
                </c:pt>
                <c:pt idx="2">
                  <c:v>928880.43</c:v>
                </c:pt>
                <c:pt idx="3">
                  <c:v>982775.19</c:v>
                </c:pt>
                <c:pt idx="4">
                  <c:v>957776.15</c:v>
                </c:pt>
                <c:pt idx="5">
                  <c:v>993136.23</c:v>
                </c:pt>
                <c:pt idx="6">
                  <c:v>1065589.85</c:v>
                </c:pt>
                <c:pt idx="7">
                  <c:v>1062856.1</c:v>
                </c:pt>
                <c:pt idx="8">
                  <c:v>1139469.61</c:v>
                </c:pt>
                <c:pt idx="9">
                  <c:v>1098681.26</c:v>
                </c:pt>
                <c:pt idx="10">
                  <c:v>1178934.42</c:v>
                </c:pt>
                <c:pt idx="11">
                  <c:v>1283148.8</c:v>
                </c:pt>
                <c:pt idx="12">
                  <c:v>1206602.71</c:v>
                </c:pt>
                <c:pt idx="13">
                  <c:v>1230236.66</c:v>
                </c:pt>
                <c:pt idx="14">
                  <c:v>1320734.16</c:v>
                </c:pt>
                <c:pt idx="15">
                  <c:v>1354329.76</c:v>
                </c:pt>
                <c:pt idx="16">
                  <c:v>1364036.39</c:v>
                </c:pt>
                <c:pt idx="17">
                  <c:v>1283865.09</c:v>
                </c:pt>
                <c:pt idx="18">
                  <c:v>1333311.99</c:v>
                </c:pt>
                <c:pt idx="19">
                  <c:v>1234831.88</c:v>
                </c:pt>
                <c:pt idx="20">
                  <c:v>1266465.13</c:v>
                </c:pt>
                <c:pt idx="21">
                  <c:v>1158190.71</c:v>
                </c:pt>
                <c:pt idx="22">
                  <c:v>1105012.08</c:v>
                </c:pt>
                <c:pt idx="23">
                  <c:v>1036035.17</c:v>
                </c:pt>
                <c:pt idx="24">
                  <c:v>1011101.15</c:v>
                </c:pt>
                <c:pt idx="25">
                  <c:v>958817.31</c:v>
                </c:pt>
                <c:pt idx="26">
                  <c:v>870786.24</c:v>
                </c:pt>
                <c:pt idx="27">
                  <c:v>795248.27</c:v>
                </c:pt>
                <c:pt idx="28">
                  <c:v>691091.1</c:v>
                </c:pt>
                <c:pt idx="29">
                  <c:v>582316.72</c:v>
                </c:pt>
                <c:pt idx="30">
                  <c:v>515826.09</c:v>
                </c:pt>
              </c:numCache>
            </c:numRef>
          </c:yVal>
          <c:smooth val="1"/>
        </c:ser>
        <c:ser>
          <c:idx val="59"/>
          <c:order val="59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MC1!$CA$10:$CA$40</c:f>
              <c:numCache>
                <c:ptCount val="31"/>
                <c:pt idx="0">
                  <c:v>1000000</c:v>
                </c:pt>
                <c:pt idx="1">
                  <c:v>983610.63</c:v>
                </c:pt>
                <c:pt idx="2">
                  <c:v>935631.54</c:v>
                </c:pt>
                <c:pt idx="3">
                  <c:v>1009327.61</c:v>
                </c:pt>
                <c:pt idx="4">
                  <c:v>1037840.36</c:v>
                </c:pt>
                <c:pt idx="5">
                  <c:v>1005501.4</c:v>
                </c:pt>
                <c:pt idx="6">
                  <c:v>996037.26</c:v>
                </c:pt>
                <c:pt idx="7">
                  <c:v>958093.94</c:v>
                </c:pt>
                <c:pt idx="8">
                  <c:v>979350.47</c:v>
                </c:pt>
                <c:pt idx="9">
                  <c:v>1050689.31</c:v>
                </c:pt>
                <c:pt idx="10">
                  <c:v>1086361.61</c:v>
                </c:pt>
                <c:pt idx="11">
                  <c:v>1086109.81</c:v>
                </c:pt>
                <c:pt idx="12">
                  <c:v>1137307.24</c:v>
                </c:pt>
                <c:pt idx="13">
                  <c:v>1170700.98</c:v>
                </c:pt>
                <c:pt idx="14">
                  <c:v>1230262.81</c:v>
                </c:pt>
                <c:pt idx="15">
                  <c:v>1196009.32</c:v>
                </c:pt>
                <c:pt idx="16">
                  <c:v>1181821.31</c:v>
                </c:pt>
                <c:pt idx="17">
                  <c:v>1108390.56</c:v>
                </c:pt>
                <c:pt idx="18">
                  <c:v>1027467.42</c:v>
                </c:pt>
                <c:pt idx="19">
                  <c:v>1056484.52</c:v>
                </c:pt>
                <c:pt idx="20">
                  <c:v>1101123.09</c:v>
                </c:pt>
                <c:pt idx="21">
                  <c:v>1004970.02</c:v>
                </c:pt>
                <c:pt idx="22">
                  <c:v>908558.5</c:v>
                </c:pt>
                <c:pt idx="23">
                  <c:v>803993.54</c:v>
                </c:pt>
                <c:pt idx="24">
                  <c:v>790348.62</c:v>
                </c:pt>
                <c:pt idx="25">
                  <c:v>750654.52</c:v>
                </c:pt>
                <c:pt idx="26">
                  <c:v>736576.16</c:v>
                </c:pt>
                <c:pt idx="27">
                  <c:v>703176.25</c:v>
                </c:pt>
                <c:pt idx="28">
                  <c:v>635754.3</c:v>
                </c:pt>
                <c:pt idx="29">
                  <c:v>502368.79</c:v>
                </c:pt>
                <c:pt idx="30">
                  <c:v>403486.52</c:v>
                </c:pt>
              </c:numCache>
            </c:numRef>
          </c:yVal>
          <c:smooth val="1"/>
        </c:ser>
        <c:ser>
          <c:idx val="60"/>
          <c:order val="60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MC1!$CB$10:$CB$40</c:f>
              <c:numCache>
                <c:ptCount val="31"/>
                <c:pt idx="0">
                  <c:v>1000000</c:v>
                </c:pt>
                <c:pt idx="1">
                  <c:v>948300.05</c:v>
                </c:pt>
                <c:pt idx="2">
                  <c:v>990307.34</c:v>
                </c:pt>
                <c:pt idx="3">
                  <c:v>1048421.99</c:v>
                </c:pt>
                <c:pt idx="4">
                  <c:v>1116913.58</c:v>
                </c:pt>
                <c:pt idx="5">
                  <c:v>1099131.56</c:v>
                </c:pt>
                <c:pt idx="6">
                  <c:v>1153605.05</c:v>
                </c:pt>
                <c:pt idx="7">
                  <c:v>1114938.07</c:v>
                </c:pt>
                <c:pt idx="8">
                  <c:v>1194092.72</c:v>
                </c:pt>
                <c:pt idx="9">
                  <c:v>1132075.54</c:v>
                </c:pt>
                <c:pt idx="10">
                  <c:v>1063747.54</c:v>
                </c:pt>
                <c:pt idx="11">
                  <c:v>1133725.63</c:v>
                </c:pt>
                <c:pt idx="12">
                  <c:v>1183414.97</c:v>
                </c:pt>
                <c:pt idx="13">
                  <c:v>1160104.77</c:v>
                </c:pt>
                <c:pt idx="14">
                  <c:v>1250437</c:v>
                </c:pt>
                <c:pt idx="15">
                  <c:v>1291961.3</c:v>
                </c:pt>
                <c:pt idx="16">
                  <c:v>1360250.96</c:v>
                </c:pt>
                <c:pt idx="17">
                  <c:v>1450699.08</c:v>
                </c:pt>
                <c:pt idx="18">
                  <c:v>1395821.39</c:v>
                </c:pt>
                <c:pt idx="19">
                  <c:v>1379504.78</c:v>
                </c:pt>
                <c:pt idx="20">
                  <c:v>1430477.25</c:v>
                </c:pt>
                <c:pt idx="21">
                  <c:v>1498856.47</c:v>
                </c:pt>
                <c:pt idx="22">
                  <c:v>1432693.84</c:v>
                </c:pt>
                <c:pt idx="23">
                  <c:v>1438699.49</c:v>
                </c:pt>
                <c:pt idx="24">
                  <c:v>1499678.45</c:v>
                </c:pt>
                <c:pt idx="25">
                  <c:v>1608420.67</c:v>
                </c:pt>
                <c:pt idx="26">
                  <c:v>1578455.7</c:v>
                </c:pt>
                <c:pt idx="27">
                  <c:v>1645880.68</c:v>
                </c:pt>
                <c:pt idx="28">
                  <c:v>1707479.23</c:v>
                </c:pt>
                <c:pt idx="29">
                  <c:v>1640763.33</c:v>
                </c:pt>
                <c:pt idx="30">
                  <c:v>1675182.82</c:v>
                </c:pt>
              </c:numCache>
            </c:numRef>
          </c:yVal>
          <c:smooth val="1"/>
        </c:ser>
        <c:ser>
          <c:idx val="61"/>
          <c:order val="61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MC1!$CC$10:$CC$40</c:f>
              <c:numCache>
                <c:ptCount val="31"/>
                <c:pt idx="0">
                  <c:v>1000000</c:v>
                </c:pt>
                <c:pt idx="1">
                  <c:v>1029032.58</c:v>
                </c:pt>
                <c:pt idx="2">
                  <c:v>989927.57</c:v>
                </c:pt>
                <c:pt idx="3">
                  <c:v>1038095.05</c:v>
                </c:pt>
                <c:pt idx="4">
                  <c:v>980225.02</c:v>
                </c:pt>
                <c:pt idx="5">
                  <c:v>1041943.85</c:v>
                </c:pt>
                <c:pt idx="6">
                  <c:v>1102711.71</c:v>
                </c:pt>
                <c:pt idx="7">
                  <c:v>1046789.3</c:v>
                </c:pt>
                <c:pt idx="8">
                  <c:v>1136324.55</c:v>
                </c:pt>
                <c:pt idx="9">
                  <c:v>1139571.93</c:v>
                </c:pt>
                <c:pt idx="10">
                  <c:v>1188498.15</c:v>
                </c:pt>
                <c:pt idx="11">
                  <c:v>1228081.41</c:v>
                </c:pt>
                <c:pt idx="12">
                  <c:v>1166532.72</c:v>
                </c:pt>
                <c:pt idx="13">
                  <c:v>1158713.92</c:v>
                </c:pt>
                <c:pt idx="14">
                  <c:v>1165795.53</c:v>
                </c:pt>
                <c:pt idx="15">
                  <c:v>1185220.55</c:v>
                </c:pt>
                <c:pt idx="16">
                  <c:v>1106309.83</c:v>
                </c:pt>
                <c:pt idx="17">
                  <c:v>1092277.78</c:v>
                </c:pt>
                <c:pt idx="18">
                  <c:v>1124378.45</c:v>
                </c:pt>
                <c:pt idx="19">
                  <c:v>1153714.37</c:v>
                </c:pt>
                <c:pt idx="20">
                  <c:v>1172955.09</c:v>
                </c:pt>
                <c:pt idx="21">
                  <c:v>1074346.19</c:v>
                </c:pt>
                <c:pt idx="22">
                  <c:v>966559.4</c:v>
                </c:pt>
                <c:pt idx="23">
                  <c:v>915683.76</c:v>
                </c:pt>
                <c:pt idx="24">
                  <c:v>923822.94</c:v>
                </c:pt>
                <c:pt idx="25">
                  <c:v>926633.49</c:v>
                </c:pt>
                <c:pt idx="26">
                  <c:v>908193.76</c:v>
                </c:pt>
                <c:pt idx="27">
                  <c:v>841798.25</c:v>
                </c:pt>
                <c:pt idx="28">
                  <c:v>741618.43</c:v>
                </c:pt>
                <c:pt idx="29">
                  <c:v>689008.44</c:v>
                </c:pt>
                <c:pt idx="30">
                  <c:v>559851.89</c:v>
                </c:pt>
              </c:numCache>
            </c:numRef>
          </c:yVal>
          <c:smooth val="1"/>
        </c:ser>
        <c:ser>
          <c:idx val="62"/>
          <c:order val="62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MC1!$CD$10:$CD$40</c:f>
              <c:numCache>
                <c:ptCount val="31"/>
                <c:pt idx="0">
                  <c:v>1000000</c:v>
                </c:pt>
                <c:pt idx="1">
                  <c:v>1090423.93</c:v>
                </c:pt>
                <c:pt idx="2">
                  <c:v>1101072.21</c:v>
                </c:pt>
                <c:pt idx="3">
                  <c:v>1056633.01</c:v>
                </c:pt>
                <c:pt idx="4">
                  <c:v>1153308.02</c:v>
                </c:pt>
                <c:pt idx="5">
                  <c:v>1196121.73</c:v>
                </c:pt>
                <c:pt idx="6">
                  <c:v>1312437.8</c:v>
                </c:pt>
                <c:pt idx="7">
                  <c:v>1309701.18</c:v>
                </c:pt>
                <c:pt idx="8">
                  <c:v>1343843.36</c:v>
                </c:pt>
                <c:pt idx="9">
                  <c:v>1305518.3</c:v>
                </c:pt>
                <c:pt idx="10">
                  <c:v>1264745.5</c:v>
                </c:pt>
                <c:pt idx="11">
                  <c:v>1360506.24</c:v>
                </c:pt>
                <c:pt idx="12">
                  <c:v>1291598.51</c:v>
                </c:pt>
                <c:pt idx="13">
                  <c:v>1294285.37</c:v>
                </c:pt>
                <c:pt idx="14">
                  <c:v>1329181.55</c:v>
                </c:pt>
                <c:pt idx="15">
                  <c:v>1410349.19</c:v>
                </c:pt>
                <c:pt idx="16">
                  <c:v>1416636.66</c:v>
                </c:pt>
                <c:pt idx="17">
                  <c:v>1465915.96</c:v>
                </c:pt>
                <c:pt idx="18">
                  <c:v>1467501.39</c:v>
                </c:pt>
                <c:pt idx="19">
                  <c:v>1524689.66</c:v>
                </c:pt>
                <c:pt idx="20">
                  <c:v>1508432.26</c:v>
                </c:pt>
                <c:pt idx="21">
                  <c:v>1559714.94</c:v>
                </c:pt>
                <c:pt idx="22">
                  <c:v>1649540.6</c:v>
                </c:pt>
                <c:pt idx="23">
                  <c:v>1687369.3</c:v>
                </c:pt>
                <c:pt idx="24">
                  <c:v>1728659.08</c:v>
                </c:pt>
                <c:pt idx="25">
                  <c:v>1689664.99</c:v>
                </c:pt>
                <c:pt idx="26">
                  <c:v>1688485.32</c:v>
                </c:pt>
                <c:pt idx="27">
                  <c:v>1744348.92</c:v>
                </c:pt>
                <c:pt idx="28">
                  <c:v>1621321.76</c:v>
                </c:pt>
                <c:pt idx="29">
                  <c:v>1559035.38</c:v>
                </c:pt>
                <c:pt idx="30">
                  <c:v>1633574.23</c:v>
                </c:pt>
              </c:numCache>
            </c:numRef>
          </c:yVal>
          <c:smooth val="1"/>
        </c:ser>
        <c:ser>
          <c:idx val="63"/>
          <c:order val="63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MC1!$CE$10:$CE$40</c:f>
              <c:numCache>
                <c:ptCount val="31"/>
                <c:pt idx="0">
                  <c:v>1000000</c:v>
                </c:pt>
                <c:pt idx="1">
                  <c:v>1075642.96</c:v>
                </c:pt>
                <c:pt idx="2">
                  <c:v>1039621.52</c:v>
                </c:pt>
                <c:pt idx="3">
                  <c:v>1062368.37</c:v>
                </c:pt>
                <c:pt idx="4">
                  <c:v>1137485.81</c:v>
                </c:pt>
                <c:pt idx="5">
                  <c:v>1154485.97</c:v>
                </c:pt>
                <c:pt idx="6">
                  <c:v>1240822.62</c:v>
                </c:pt>
                <c:pt idx="7">
                  <c:v>1262074.71</c:v>
                </c:pt>
                <c:pt idx="8">
                  <c:v>1370671.98</c:v>
                </c:pt>
                <c:pt idx="9">
                  <c:v>1484430.17</c:v>
                </c:pt>
                <c:pt idx="10">
                  <c:v>1507214.13</c:v>
                </c:pt>
                <c:pt idx="11">
                  <c:v>1662283.41</c:v>
                </c:pt>
                <c:pt idx="12">
                  <c:v>1745159.66</c:v>
                </c:pt>
                <c:pt idx="13">
                  <c:v>1735088.98</c:v>
                </c:pt>
                <c:pt idx="14">
                  <c:v>1712216.82</c:v>
                </c:pt>
                <c:pt idx="15">
                  <c:v>1724583.08</c:v>
                </c:pt>
                <c:pt idx="16">
                  <c:v>1796272.75</c:v>
                </c:pt>
                <c:pt idx="17">
                  <c:v>1910765.52</c:v>
                </c:pt>
                <c:pt idx="18">
                  <c:v>1935970.58</c:v>
                </c:pt>
                <c:pt idx="19">
                  <c:v>2021040.94</c:v>
                </c:pt>
                <c:pt idx="20">
                  <c:v>2087575.7</c:v>
                </c:pt>
                <c:pt idx="21">
                  <c:v>2270970.46</c:v>
                </c:pt>
                <c:pt idx="22">
                  <c:v>2477880.09</c:v>
                </c:pt>
                <c:pt idx="23">
                  <c:v>2693815.23</c:v>
                </c:pt>
                <c:pt idx="24">
                  <c:v>2713289.43</c:v>
                </c:pt>
                <c:pt idx="25">
                  <c:v>3007613.73</c:v>
                </c:pt>
                <c:pt idx="26">
                  <c:v>3267252.72</c:v>
                </c:pt>
                <c:pt idx="27">
                  <c:v>3331338.24</c:v>
                </c:pt>
                <c:pt idx="28">
                  <c:v>3612687.64</c:v>
                </c:pt>
                <c:pt idx="29">
                  <c:v>3606631.53</c:v>
                </c:pt>
                <c:pt idx="30">
                  <c:v>3634919.54</c:v>
                </c:pt>
              </c:numCache>
            </c:numRef>
          </c:yVal>
          <c:smooth val="1"/>
        </c:ser>
        <c:ser>
          <c:idx val="64"/>
          <c:order val="64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MC1!$CF$10:$CF$40</c:f>
              <c:numCache>
                <c:ptCount val="31"/>
                <c:pt idx="0">
                  <c:v>1000000</c:v>
                </c:pt>
                <c:pt idx="1">
                  <c:v>957550.23</c:v>
                </c:pt>
                <c:pt idx="2">
                  <c:v>967737.49</c:v>
                </c:pt>
                <c:pt idx="3">
                  <c:v>951855.26</c:v>
                </c:pt>
                <c:pt idx="4">
                  <c:v>978696.14</c:v>
                </c:pt>
                <c:pt idx="5">
                  <c:v>1051950.92</c:v>
                </c:pt>
                <c:pt idx="6">
                  <c:v>1018331.38</c:v>
                </c:pt>
                <c:pt idx="7">
                  <c:v>977965.22</c:v>
                </c:pt>
                <c:pt idx="8">
                  <c:v>1023198.1</c:v>
                </c:pt>
                <c:pt idx="9">
                  <c:v>972423.34</c:v>
                </c:pt>
                <c:pt idx="10">
                  <c:v>1031230.5</c:v>
                </c:pt>
                <c:pt idx="11">
                  <c:v>1092592.78</c:v>
                </c:pt>
                <c:pt idx="12">
                  <c:v>1055117.05</c:v>
                </c:pt>
                <c:pt idx="13">
                  <c:v>1035119.7</c:v>
                </c:pt>
                <c:pt idx="14">
                  <c:v>1055187.08</c:v>
                </c:pt>
                <c:pt idx="15">
                  <c:v>1040144.96</c:v>
                </c:pt>
                <c:pt idx="16">
                  <c:v>968493.96</c:v>
                </c:pt>
                <c:pt idx="17">
                  <c:v>992706.29</c:v>
                </c:pt>
                <c:pt idx="18">
                  <c:v>942103.88</c:v>
                </c:pt>
                <c:pt idx="19">
                  <c:v>873940.22</c:v>
                </c:pt>
                <c:pt idx="20">
                  <c:v>866157.2</c:v>
                </c:pt>
                <c:pt idx="21">
                  <c:v>865921.95</c:v>
                </c:pt>
                <c:pt idx="22">
                  <c:v>892881.08</c:v>
                </c:pt>
                <c:pt idx="23">
                  <c:v>830205.65</c:v>
                </c:pt>
                <c:pt idx="24">
                  <c:v>742807.7</c:v>
                </c:pt>
                <c:pt idx="25">
                  <c:v>636838.76</c:v>
                </c:pt>
                <c:pt idx="26">
                  <c:v>594675.16</c:v>
                </c:pt>
                <c:pt idx="27">
                  <c:v>479686.69</c:v>
                </c:pt>
                <c:pt idx="28">
                  <c:v>358346.39</c:v>
                </c:pt>
                <c:pt idx="29">
                  <c:v>278516.03</c:v>
                </c:pt>
                <c:pt idx="30">
                  <c:v>167335.13</c:v>
                </c:pt>
              </c:numCache>
            </c:numRef>
          </c:yVal>
          <c:smooth val="1"/>
        </c:ser>
        <c:ser>
          <c:idx val="65"/>
          <c:order val="65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MC1!$CG$10:$CG$40</c:f>
              <c:numCache>
                <c:ptCount val="31"/>
                <c:pt idx="0">
                  <c:v>1000000</c:v>
                </c:pt>
                <c:pt idx="1">
                  <c:v>1090276.99</c:v>
                </c:pt>
                <c:pt idx="2">
                  <c:v>1099157.38</c:v>
                </c:pt>
                <c:pt idx="3">
                  <c:v>1190333.64</c:v>
                </c:pt>
                <c:pt idx="4">
                  <c:v>1238227.58</c:v>
                </c:pt>
                <c:pt idx="5">
                  <c:v>1295622.36</c:v>
                </c:pt>
                <c:pt idx="6">
                  <c:v>1290824.65</c:v>
                </c:pt>
                <c:pt idx="7">
                  <c:v>1337150.42</c:v>
                </c:pt>
                <c:pt idx="8">
                  <c:v>1289207.75</c:v>
                </c:pt>
                <c:pt idx="9">
                  <c:v>1420009.8</c:v>
                </c:pt>
                <c:pt idx="10">
                  <c:v>1456683.35</c:v>
                </c:pt>
                <c:pt idx="11">
                  <c:v>1384231.21</c:v>
                </c:pt>
                <c:pt idx="12">
                  <c:v>1515248.24</c:v>
                </c:pt>
                <c:pt idx="13">
                  <c:v>1496486.98</c:v>
                </c:pt>
                <c:pt idx="14">
                  <c:v>1564848.76</c:v>
                </c:pt>
                <c:pt idx="15">
                  <c:v>1727522.38</c:v>
                </c:pt>
                <c:pt idx="16">
                  <c:v>1819432.22</c:v>
                </c:pt>
                <c:pt idx="17">
                  <c:v>1828068.32</c:v>
                </c:pt>
                <c:pt idx="18">
                  <c:v>1855942.28</c:v>
                </c:pt>
                <c:pt idx="19">
                  <c:v>1923448.66</c:v>
                </c:pt>
                <c:pt idx="20">
                  <c:v>1932167.41</c:v>
                </c:pt>
                <c:pt idx="21">
                  <c:v>2013785.22</c:v>
                </c:pt>
                <c:pt idx="22">
                  <c:v>2124784.04</c:v>
                </c:pt>
                <c:pt idx="23">
                  <c:v>2270833.03</c:v>
                </c:pt>
                <c:pt idx="24">
                  <c:v>2446547.14</c:v>
                </c:pt>
                <c:pt idx="25">
                  <c:v>2661885.93</c:v>
                </c:pt>
                <c:pt idx="26">
                  <c:v>2832903.18</c:v>
                </c:pt>
                <c:pt idx="27">
                  <c:v>2841722.84</c:v>
                </c:pt>
                <c:pt idx="28">
                  <c:v>2884496.53</c:v>
                </c:pt>
                <c:pt idx="29">
                  <c:v>3017530.11</c:v>
                </c:pt>
                <c:pt idx="30">
                  <c:v>3228643.79</c:v>
                </c:pt>
              </c:numCache>
            </c:numRef>
          </c:yVal>
          <c:smooth val="1"/>
        </c:ser>
        <c:ser>
          <c:idx val="66"/>
          <c:order val="66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MC1!$CH$10:$CH$40</c:f>
              <c:numCache>
                <c:ptCount val="31"/>
                <c:pt idx="0">
                  <c:v>1000000</c:v>
                </c:pt>
                <c:pt idx="1">
                  <c:v>995759.32</c:v>
                </c:pt>
                <c:pt idx="2">
                  <c:v>1059020.27</c:v>
                </c:pt>
                <c:pt idx="3">
                  <c:v>1120406.31</c:v>
                </c:pt>
                <c:pt idx="4">
                  <c:v>1151067.82</c:v>
                </c:pt>
                <c:pt idx="5">
                  <c:v>1219733.52</c:v>
                </c:pt>
                <c:pt idx="6">
                  <c:v>1223815.94</c:v>
                </c:pt>
                <c:pt idx="7">
                  <c:v>1187154.74</c:v>
                </c:pt>
                <c:pt idx="8">
                  <c:v>1268876.38</c:v>
                </c:pt>
                <c:pt idx="9">
                  <c:v>1343442.4</c:v>
                </c:pt>
                <c:pt idx="10">
                  <c:v>1405218.75</c:v>
                </c:pt>
                <c:pt idx="11">
                  <c:v>1508676.05</c:v>
                </c:pt>
                <c:pt idx="12">
                  <c:v>1471007.68</c:v>
                </c:pt>
                <c:pt idx="13">
                  <c:v>1536948.02</c:v>
                </c:pt>
                <c:pt idx="14">
                  <c:v>1651152.73</c:v>
                </c:pt>
                <c:pt idx="15">
                  <c:v>1715932.29</c:v>
                </c:pt>
                <c:pt idx="16">
                  <c:v>1671289.66</c:v>
                </c:pt>
                <c:pt idx="17">
                  <c:v>1827935.17</c:v>
                </c:pt>
                <c:pt idx="18">
                  <c:v>1850792.27</c:v>
                </c:pt>
                <c:pt idx="19">
                  <c:v>1816272.6</c:v>
                </c:pt>
                <c:pt idx="20">
                  <c:v>1867956.69</c:v>
                </c:pt>
                <c:pt idx="21">
                  <c:v>1969772.35</c:v>
                </c:pt>
                <c:pt idx="22">
                  <c:v>1950676.54</c:v>
                </c:pt>
                <c:pt idx="23">
                  <c:v>2093086.54</c:v>
                </c:pt>
                <c:pt idx="24">
                  <c:v>2144566.17</c:v>
                </c:pt>
                <c:pt idx="25">
                  <c:v>2280321.8</c:v>
                </c:pt>
                <c:pt idx="26">
                  <c:v>2330251.55</c:v>
                </c:pt>
                <c:pt idx="27">
                  <c:v>2324212.1</c:v>
                </c:pt>
                <c:pt idx="28">
                  <c:v>2404810.39</c:v>
                </c:pt>
                <c:pt idx="29">
                  <c:v>2290871.98</c:v>
                </c:pt>
                <c:pt idx="30">
                  <c:v>2247493.55</c:v>
                </c:pt>
              </c:numCache>
            </c:numRef>
          </c:yVal>
          <c:smooth val="1"/>
        </c:ser>
        <c:ser>
          <c:idx val="67"/>
          <c:order val="67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MC1!$CI$10:$CI$40</c:f>
              <c:numCache>
                <c:ptCount val="31"/>
                <c:pt idx="0">
                  <c:v>1000000</c:v>
                </c:pt>
                <c:pt idx="1">
                  <c:v>1027695.26</c:v>
                </c:pt>
                <c:pt idx="2">
                  <c:v>975828.47</c:v>
                </c:pt>
                <c:pt idx="3">
                  <c:v>969611.62</c:v>
                </c:pt>
                <c:pt idx="4">
                  <c:v>1033258.64</c:v>
                </c:pt>
                <c:pt idx="5">
                  <c:v>983145.14</c:v>
                </c:pt>
                <c:pt idx="6">
                  <c:v>1054878.29</c:v>
                </c:pt>
                <c:pt idx="7">
                  <c:v>1023700.21</c:v>
                </c:pt>
                <c:pt idx="8">
                  <c:v>1024208.15</c:v>
                </c:pt>
                <c:pt idx="9">
                  <c:v>950780.57</c:v>
                </c:pt>
                <c:pt idx="10">
                  <c:v>937226.47</c:v>
                </c:pt>
                <c:pt idx="11">
                  <c:v>868735.49</c:v>
                </c:pt>
                <c:pt idx="12">
                  <c:v>881905.11</c:v>
                </c:pt>
                <c:pt idx="13">
                  <c:v>844682.57</c:v>
                </c:pt>
                <c:pt idx="14">
                  <c:v>790782.94</c:v>
                </c:pt>
                <c:pt idx="15">
                  <c:v>799418.7</c:v>
                </c:pt>
                <c:pt idx="16">
                  <c:v>836873.75</c:v>
                </c:pt>
                <c:pt idx="17">
                  <c:v>845783.79</c:v>
                </c:pt>
                <c:pt idx="18">
                  <c:v>802667.74</c:v>
                </c:pt>
                <c:pt idx="19">
                  <c:v>767849.14</c:v>
                </c:pt>
                <c:pt idx="20">
                  <c:v>714236.12</c:v>
                </c:pt>
                <c:pt idx="21">
                  <c:v>671358.92</c:v>
                </c:pt>
                <c:pt idx="22">
                  <c:v>565809.55</c:v>
                </c:pt>
                <c:pt idx="23">
                  <c:v>500986.78</c:v>
                </c:pt>
                <c:pt idx="24">
                  <c:v>396589.39</c:v>
                </c:pt>
                <c:pt idx="25">
                  <c:v>289012.21</c:v>
                </c:pt>
                <c:pt idx="26">
                  <c:v>188649.23</c:v>
                </c:pt>
                <c:pt idx="27">
                  <c:v>76562.6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68"/>
          <c:order val="68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MC1!$CJ$10:$CJ$40</c:f>
              <c:numCache>
                <c:ptCount val="31"/>
                <c:pt idx="0">
                  <c:v>1000000</c:v>
                </c:pt>
                <c:pt idx="1">
                  <c:v>1096602.04</c:v>
                </c:pt>
                <c:pt idx="2">
                  <c:v>1146271.17</c:v>
                </c:pt>
                <c:pt idx="3">
                  <c:v>1183178.62</c:v>
                </c:pt>
                <c:pt idx="4">
                  <c:v>1251456.25</c:v>
                </c:pt>
                <c:pt idx="5">
                  <c:v>1252776.76</c:v>
                </c:pt>
                <c:pt idx="6">
                  <c:v>1221716.68</c:v>
                </c:pt>
                <c:pt idx="7">
                  <c:v>1163734.67</c:v>
                </c:pt>
                <c:pt idx="8">
                  <c:v>1101927.1</c:v>
                </c:pt>
                <c:pt idx="9">
                  <c:v>1029357.5</c:v>
                </c:pt>
                <c:pt idx="10">
                  <c:v>1064660.42</c:v>
                </c:pt>
                <c:pt idx="11">
                  <c:v>1013955.32</c:v>
                </c:pt>
                <c:pt idx="12">
                  <c:v>1076440.59</c:v>
                </c:pt>
                <c:pt idx="13">
                  <c:v>1067346.77</c:v>
                </c:pt>
                <c:pt idx="14">
                  <c:v>1064481.6</c:v>
                </c:pt>
                <c:pt idx="15">
                  <c:v>1090506.32</c:v>
                </c:pt>
                <c:pt idx="16">
                  <c:v>1102587.42</c:v>
                </c:pt>
                <c:pt idx="17">
                  <c:v>1114782.16</c:v>
                </c:pt>
                <c:pt idx="18">
                  <c:v>1119554.13</c:v>
                </c:pt>
                <c:pt idx="19">
                  <c:v>1091661.02</c:v>
                </c:pt>
                <c:pt idx="20">
                  <c:v>1095183.23</c:v>
                </c:pt>
                <c:pt idx="21">
                  <c:v>996506.18</c:v>
                </c:pt>
                <c:pt idx="22">
                  <c:v>940617.14</c:v>
                </c:pt>
                <c:pt idx="23">
                  <c:v>872624.8</c:v>
                </c:pt>
                <c:pt idx="24">
                  <c:v>826975.78</c:v>
                </c:pt>
                <c:pt idx="25">
                  <c:v>814623.23</c:v>
                </c:pt>
                <c:pt idx="26">
                  <c:v>732260.72</c:v>
                </c:pt>
                <c:pt idx="27">
                  <c:v>631054.6</c:v>
                </c:pt>
                <c:pt idx="28">
                  <c:v>508041.25</c:v>
                </c:pt>
                <c:pt idx="29">
                  <c:v>403060.33</c:v>
                </c:pt>
                <c:pt idx="30">
                  <c:v>261122.95</c:v>
                </c:pt>
              </c:numCache>
            </c:numRef>
          </c:yVal>
          <c:smooth val="1"/>
        </c:ser>
        <c:ser>
          <c:idx val="69"/>
          <c:order val="69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MC1!$CK$10:$CK$40</c:f>
              <c:numCache>
                <c:ptCount val="31"/>
                <c:pt idx="0">
                  <c:v>1000000</c:v>
                </c:pt>
                <c:pt idx="1">
                  <c:v>960773.9</c:v>
                </c:pt>
                <c:pt idx="2">
                  <c:v>950799.85</c:v>
                </c:pt>
                <c:pt idx="3">
                  <c:v>1026358.25</c:v>
                </c:pt>
                <c:pt idx="4">
                  <c:v>1028614.61</c:v>
                </c:pt>
                <c:pt idx="5">
                  <c:v>1096684.06</c:v>
                </c:pt>
                <c:pt idx="6">
                  <c:v>1085241.16</c:v>
                </c:pt>
                <c:pt idx="7">
                  <c:v>1170594.57</c:v>
                </c:pt>
                <c:pt idx="8">
                  <c:v>1144711.67</c:v>
                </c:pt>
                <c:pt idx="9">
                  <c:v>1092115.76</c:v>
                </c:pt>
                <c:pt idx="10">
                  <c:v>1161878.23</c:v>
                </c:pt>
                <c:pt idx="11">
                  <c:v>1255154.02</c:v>
                </c:pt>
                <c:pt idx="12">
                  <c:v>1334532</c:v>
                </c:pt>
                <c:pt idx="13">
                  <c:v>1302563.8</c:v>
                </c:pt>
                <c:pt idx="14">
                  <c:v>1331425.6</c:v>
                </c:pt>
                <c:pt idx="15">
                  <c:v>1361861.55</c:v>
                </c:pt>
                <c:pt idx="16">
                  <c:v>1300914.92</c:v>
                </c:pt>
                <c:pt idx="17">
                  <c:v>1282409.9</c:v>
                </c:pt>
                <c:pt idx="18">
                  <c:v>1375006.43</c:v>
                </c:pt>
                <c:pt idx="19">
                  <c:v>1359430.68</c:v>
                </c:pt>
                <c:pt idx="20">
                  <c:v>1384600.49</c:v>
                </c:pt>
                <c:pt idx="21">
                  <c:v>1323426.95</c:v>
                </c:pt>
                <c:pt idx="22">
                  <c:v>1309784.16</c:v>
                </c:pt>
                <c:pt idx="23">
                  <c:v>1217328.92</c:v>
                </c:pt>
                <c:pt idx="24">
                  <c:v>1244636.94</c:v>
                </c:pt>
                <c:pt idx="25">
                  <c:v>1289745.36</c:v>
                </c:pt>
                <c:pt idx="26">
                  <c:v>1330196.94</c:v>
                </c:pt>
                <c:pt idx="27">
                  <c:v>1353094.24</c:v>
                </c:pt>
                <c:pt idx="28">
                  <c:v>1305414.19</c:v>
                </c:pt>
                <c:pt idx="29">
                  <c:v>1308023.07</c:v>
                </c:pt>
                <c:pt idx="30">
                  <c:v>1288944.88</c:v>
                </c:pt>
              </c:numCache>
            </c:numRef>
          </c:yVal>
          <c:smooth val="1"/>
        </c:ser>
        <c:ser>
          <c:idx val="70"/>
          <c:order val="70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MC1!$CL$10:$CL$40</c:f>
              <c:numCache>
                <c:ptCount val="31"/>
                <c:pt idx="0">
                  <c:v>1000000</c:v>
                </c:pt>
                <c:pt idx="1">
                  <c:v>1052342.45</c:v>
                </c:pt>
                <c:pt idx="2">
                  <c:v>1147951.95</c:v>
                </c:pt>
                <c:pt idx="3">
                  <c:v>1127706.18</c:v>
                </c:pt>
                <c:pt idx="4">
                  <c:v>1239786.28</c:v>
                </c:pt>
                <c:pt idx="5">
                  <c:v>1268733.59</c:v>
                </c:pt>
                <c:pt idx="6">
                  <c:v>1290665.65</c:v>
                </c:pt>
                <c:pt idx="7">
                  <c:v>1387302.67</c:v>
                </c:pt>
                <c:pt idx="8">
                  <c:v>1502326.67</c:v>
                </c:pt>
                <c:pt idx="9">
                  <c:v>1606184.97</c:v>
                </c:pt>
                <c:pt idx="10">
                  <c:v>1630541.9</c:v>
                </c:pt>
                <c:pt idx="11">
                  <c:v>1748607.09</c:v>
                </c:pt>
                <c:pt idx="12">
                  <c:v>1736116.82</c:v>
                </c:pt>
                <c:pt idx="13">
                  <c:v>1838826.17</c:v>
                </c:pt>
                <c:pt idx="14">
                  <c:v>1914185.84</c:v>
                </c:pt>
                <c:pt idx="15">
                  <c:v>2099392.45</c:v>
                </c:pt>
                <c:pt idx="16">
                  <c:v>2235941.37</c:v>
                </c:pt>
                <c:pt idx="17">
                  <c:v>2361114.06</c:v>
                </c:pt>
                <c:pt idx="18">
                  <c:v>2364859.41</c:v>
                </c:pt>
                <c:pt idx="19">
                  <c:v>2307176</c:v>
                </c:pt>
                <c:pt idx="20">
                  <c:v>2568074.05</c:v>
                </c:pt>
                <c:pt idx="21">
                  <c:v>2792319.38</c:v>
                </c:pt>
                <c:pt idx="22">
                  <c:v>2712270.39</c:v>
                </c:pt>
                <c:pt idx="23">
                  <c:v>2713344.29</c:v>
                </c:pt>
                <c:pt idx="24">
                  <c:v>3002181.04</c:v>
                </c:pt>
                <c:pt idx="25">
                  <c:v>3175464.06</c:v>
                </c:pt>
                <c:pt idx="26">
                  <c:v>3365493.85</c:v>
                </c:pt>
                <c:pt idx="27">
                  <c:v>3411503.83</c:v>
                </c:pt>
                <c:pt idx="28">
                  <c:v>3720868.73</c:v>
                </c:pt>
                <c:pt idx="29">
                  <c:v>4182454.39</c:v>
                </c:pt>
                <c:pt idx="30">
                  <c:v>4513846.32</c:v>
                </c:pt>
              </c:numCache>
            </c:numRef>
          </c:yVal>
          <c:smooth val="1"/>
        </c:ser>
        <c:ser>
          <c:idx val="71"/>
          <c:order val="71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MC1!$CM$10:$CM$40</c:f>
              <c:numCache>
                <c:ptCount val="31"/>
                <c:pt idx="0">
                  <c:v>1000000</c:v>
                </c:pt>
                <c:pt idx="1">
                  <c:v>980881.17</c:v>
                </c:pt>
                <c:pt idx="2">
                  <c:v>1005676.59</c:v>
                </c:pt>
                <c:pt idx="3">
                  <c:v>960503.85</c:v>
                </c:pt>
                <c:pt idx="4">
                  <c:v>905493.28</c:v>
                </c:pt>
                <c:pt idx="5">
                  <c:v>957496.21</c:v>
                </c:pt>
                <c:pt idx="6">
                  <c:v>961365.78</c:v>
                </c:pt>
                <c:pt idx="7">
                  <c:v>991718.56</c:v>
                </c:pt>
                <c:pt idx="8">
                  <c:v>960143.01</c:v>
                </c:pt>
                <c:pt idx="9">
                  <c:v>912326.37</c:v>
                </c:pt>
                <c:pt idx="10">
                  <c:v>838872.79</c:v>
                </c:pt>
                <c:pt idx="11">
                  <c:v>841454.36</c:v>
                </c:pt>
                <c:pt idx="12">
                  <c:v>771991.4</c:v>
                </c:pt>
                <c:pt idx="13">
                  <c:v>723880.65</c:v>
                </c:pt>
                <c:pt idx="14">
                  <c:v>754280.43</c:v>
                </c:pt>
                <c:pt idx="15">
                  <c:v>705900.22</c:v>
                </c:pt>
                <c:pt idx="16">
                  <c:v>674400.99</c:v>
                </c:pt>
                <c:pt idx="17">
                  <c:v>683622.7</c:v>
                </c:pt>
                <c:pt idx="18">
                  <c:v>591361.39</c:v>
                </c:pt>
                <c:pt idx="19">
                  <c:v>534365</c:v>
                </c:pt>
                <c:pt idx="20">
                  <c:v>504411.68</c:v>
                </c:pt>
                <c:pt idx="21">
                  <c:v>434110.4</c:v>
                </c:pt>
                <c:pt idx="22">
                  <c:v>387629.55</c:v>
                </c:pt>
                <c:pt idx="23">
                  <c:v>289455.49</c:v>
                </c:pt>
                <c:pt idx="24">
                  <c:v>187352.39</c:v>
                </c:pt>
                <c:pt idx="25">
                  <c:v>86134.32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72"/>
          <c:order val="72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MC1!$CN$10:$CN$40</c:f>
              <c:numCache>
                <c:ptCount val="31"/>
                <c:pt idx="0">
                  <c:v>1000000</c:v>
                </c:pt>
                <c:pt idx="1">
                  <c:v>1068013.85</c:v>
                </c:pt>
                <c:pt idx="2">
                  <c:v>1153556.86</c:v>
                </c:pt>
                <c:pt idx="3">
                  <c:v>1203553.84</c:v>
                </c:pt>
                <c:pt idx="4">
                  <c:v>1142516.26</c:v>
                </c:pt>
                <c:pt idx="5">
                  <c:v>1249733.49</c:v>
                </c:pt>
                <c:pt idx="6">
                  <c:v>1323601.02</c:v>
                </c:pt>
                <c:pt idx="7">
                  <c:v>1321373.81</c:v>
                </c:pt>
                <c:pt idx="8">
                  <c:v>1351115.47</c:v>
                </c:pt>
                <c:pt idx="9">
                  <c:v>1422352.73</c:v>
                </c:pt>
                <c:pt idx="10">
                  <c:v>1349549.87</c:v>
                </c:pt>
                <c:pt idx="11">
                  <c:v>1479413.43</c:v>
                </c:pt>
                <c:pt idx="12">
                  <c:v>1629068.63</c:v>
                </c:pt>
                <c:pt idx="13">
                  <c:v>1597220.76</c:v>
                </c:pt>
                <c:pt idx="14">
                  <c:v>1758035.81</c:v>
                </c:pt>
                <c:pt idx="15">
                  <c:v>1800498.72</c:v>
                </c:pt>
                <c:pt idx="16">
                  <c:v>1849161.01</c:v>
                </c:pt>
                <c:pt idx="17">
                  <c:v>1943309.87</c:v>
                </c:pt>
                <c:pt idx="18">
                  <c:v>1963065.79</c:v>
                </c:pt>
                <c:pt idx="19">
                  <c:v>1953662.11</c:v>
                </c:pt>
                <c:pt idx="20">
                  <c:v>1849055</c:v>
                </c:pt>
                <c:pt idx="21">
                  <c:v>1985860.15</c:v>
                </c:pt>
                <c:pt idx="22">
                  <c:v>2093788.35</c:v>
                </c:pt>
                <c:pt idx="23">
                  <c:v>2025141.95</c:v>
                </c:pt>
                <c:pt idx="24">
                  <c:v>2206769.37</c:v>
                </c:pt>
                <c:pt idx="25">
                  <c:v>2350138.72</c:v>
                </c:pt>
                <c:pt idx="26">
                  <c:v>2347356.22</c:v>
                </c:pt>
                <c:pt idx="27">
                  <c:v>2233600.67</c:v>
                </c:pt>
                <c:pt idx="28">
                  <c:v>2109834.37</c:v>
                </c:pt>
                <c:pt idx="29">
                  <c:v>1971631.92</c:v>
                </c:pt>
                <c:pt idx="30">
                  <c:v>2012762.99</c:v>
                </c:pt>
              </c:numCache>
            </c:numRef>
          </c:yVal>
          <c:smooth val="1"/>
        </c:ser>
        <c:ser>
          <c:idx val="73"/>
          <c:order val="73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MC1!$CO$10:$CO$40</c:f>
              <c:numCache>
                <c:ptCount val="31"/>
                <c:pt idx="0">
                  <c:v>1000000</c:v>
                </c:pt>
                <c:pt idx="1">
                  <c:v>949600.81</c:v>
                </c:pt>
                <c:pt idx="2">
                  <c:v>966722.89</c:v>
                </c:pt>
                <c:pt idx="3">
                  <c:v>928593.62</c:v>
                </c:pt>
                <c:pt idx="4">
                  <c:v>891035.42</c:v>
                </c:pt>
                <c:pt idx="5">
                  <c:v>885242.64</c:v>
                </c:pt>
                <c:pt idx="6">
                  <c:v>913680.4</c:v>
                </c:pt>
                <c:pt idx="7">
                  <c:v>887509.67</c:v>
                </c:pt>
                <c:pt idx="8">
                  <c:v>881454.36</c:v>
                </c:pt>
                <c:pt idx="9">
                  <c:v>922218.18</c:v>
                </c:pt>
                <c:pt idx="10">
                  <c:v>979212.96</c:v>
                </c:pt>
                <c:pt idx="11">
                  <c:v>900450.59</c:v>
                </c:pt>
                <c:pt idx="12">
                  <c:v>903711.54</c:v>
                </c:pt>
                <c:pt idx="13">
                  <c:v>949496.49</c:v>
                </c:pt>
                <c:pt idx="14">
                  <c:v>859924.87</c:v>
                </c:pt>
                <c:pt idx="15">
                  <c:v>777939.82</c:v>
                </c:pt>
                <c:pt idx="16">
                  <c:v>699472.44</c:v>
                </c:pt>
                <c:pt idx="17">
                  <c:v>662752.45</c:v>
                </c:pt>
                <c:pt idx="18">
                  <c:v>667458.31</c:v>
                </c:pt>
                <c:pt idx="19">
                  <c:v>658679.92</c:v>
                </c:pt>
                <c:pt idx="20">
                  <c:v>612669.91</c:v>
                </c:pt>
                <c:pt idx="21">
                  <c:v>590857.75</c:v>
                </c:pt>
                <c:pt idx="22">
                  <c:v>535699.93</c:v>
                </c:pt>
                <c:pt idx="23">
                  <c:v>445835.5</c:v>
                </c:pt>
                <c:pt idx="24">
                  <c:v>394338.76</c:v>
                </c:pt>
                <c:pt idx="25">
                  <c:v>332588.03</c:v>
                </c:pt>
                <c:pt idx="26">
                  <c:v>236194.23</c:v>
                </c:pt>
                <c:pt idx="27">
                  <c:v>116413.56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74"/>
          <c:order val="74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MC1!$CP$10:$CP$40</c:f>
              <c:numCache>
                <c:ptCount val="31"/>
                <c:pt idx="0">
                  <c:v>1000000</c:v>
                </c:pt>
                <c:pt idx="1">
                  <c:v>1070005.82</c:v>
                </c:pt>
                <c:pt idx="2">
                  <c:v>1031146.73</c:v>
                </c:pt>
                <c:pt idx="3">
                  <c:v>994244.97</c:v>
                </c:pt>
                <c:pt idx="4">
                  <c:v>973545.92</c:v>
                </c:pt>
                <c:pt idx="5">
                  <c:v>945920.99</c:v>
                </c:pt>
                <c:pt idx="6">
                  <c:v>1012070.64</c:v>
                </c:pt>
                <c:pt idx="7">
                  <c:v>1078961.2</c:v>
                </c:pt>
                <c:pt idx="8">
                  <c:v>1164294.5</c:v>
                </c:pt>
                <c:pt idx="9">
                  <c:v>1196554.23</c:v>
                </c:pt>
                <c:pt idx="10">
                  <c:v>1217920.57</c:v>
                </c:pt>
                <c:pt idx="11">
                  <c:v>1328151.03</c:v>
                </c:pt>
                <c:pt idx="12">
                  <c:v>1328275.93</c:v>
                </c:pt>
                <c:pt idx="13">
                  <c:v>1274871.7</c:v>
                </c:pt>
                <c:pt idx="14">
                  <c:v>1206177.68</c:v>
                </c:pt>
                <c:pt idx="15">
                  <c:v>1181567.02</c:v>
                </c:pt>
                <c:pt idx="16">
                  <c:v>1145376.03</c:v>
                </c:pt>
                <c:pt idx="17">
                  <c:v>1216146.2</c:v>
                </c:pt>
                <c:pt idx="18">
                  <c:v>1294785.32</c:v>
                </c:pt>
                <c:pt idx="19">
                  <c:v>1279605.31</c:v>
                </c:pt>
                <c:pt idx="20">
                  <c:v>1220883.78</c:v>
                </c:pt>
                <c:pt idx="21">
                  <c:v>1173101.1</c:v>
                </c:pt>
                <c:pt idx="22">
                  <c:v>1194772.8</c:v>
                </c:pt>
                <c:pt idx="23">
                  <c:v>1238947.15</c:v>
                </c:pt>
                <c:pt idx="24">
                  <c:v>1145158.08</c:v>
                </c:pt>
                <c:pt idx="25">
                  <c:v>1096000.48</c:v>
                </c:pt>
                <c:pt idx="26">
                  <c:v>1145370.29</c:v>
                </c:pt>
                <c:pt idx="27">
                  <c:v>1035085.04</c:v>
                </c:pt>
                <c:pt idx="28">
                  <c:v>1057775.38</c:v>
                </c:pt>
                <c:pt idx="29">
                  <c:v>1052876.65</c:v>
                </c:pt>
                <c:pt idx="30">
                  <c:v>984908.75</c:v>
                </c:pt>
              </c:numCache>
            </c:numRef>
          </c:yVal>
          <c:smooth val="1"/>
        </c:ser>
        <c:ser>
          <c:idx val="75"/>
          <c:order val="75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MC1!$CQ$10:$CQ$40</c:f>
              <c:numCache>
                <c:ptCount val="31"/>
                <c:pt idx="0">
                  <c:v>1000000</c:v>
                </c:pt>
                <c:pt idx="1">
                  <c:v>1072571.67</c:v>
                </c:pt>
                <c:pt idx="2">
                  <c:v>1118335.26</c:v>
                </c:pt>
                <c:pt idx="3">
                  <c:v>1139123.66</c:v>
                </c:pt>
                <c:pt idx="4">
                  <c:v>1090933.53</c:v>
                </c:pt>
                <c:pt idx="5">
                  <c:v>1192119.46</c:v>
                </c:pt>
                <c:pt idx="6">
                  <c:v>1278722.54</c:v>
                </c:pt>
                <c:pt idx="7">
                  <c:v>1251611.48</c:v>
                </c:pt>
                <c:pt idx="8">
                  <c:v>1250298.36</c:v>
                </c:pt>
                <c:pt idx="9">
                  <c:v>1273644.76</c:v>
                </c:pt>
                <c:pt idx="10">
                  <c:v>1262297.95</c:v>
                </c:pt>
                <c:pt idx="11">
                  <c:v>1190967.34</c:v>
                </c:pt>
                <c:pt idx="12">
                  <c:v>1202607.55</c:v>
                </c:pt>
                <c:pt idx="13">
                  <c:v>1202952.74</c:v>
                </c:pt>
                <c:pt idx="14">
                  <c:v>1183796.07</c:v>
                </c:pt>
                <c:pt idx="15">
                  <c:v>1097211.59</c:v>
                </c:pt>
                <c:pt idx="16">
                  <c:v>1049743.76</c:v>
                </c:pt>
                <c:pt idx="17">
                  <c:v>1067847.65</c:v>
                </c:pt>
                <c:pt idx="18">
                  <c:v>1011284.01</c:v>
                </c:pt>
                <c:pt idx="19">
                  <c:v>935832.82</c:v>
                </c:pt>
                <c:pt idx="20">
                  <c:v>962080.14</c:v>
                </c:pt>
                <c:pt idx="21">
                  <c:v>904107.57</c:v>
                </c:pt>
                <c:pt idx="22">
                  <c:v>810650.44</c:v>
                </c:pt>
                <c:pt idx="23">
                  <c:v>761959.44</c:v>
                </c:pt>
                <c:pt idx="24">
                  <c:v>724836.5</c:v>
                </c:pt>
                <c:pt idx="25">
                  <c:v>627472.78</c:v>
                </c:pt>
                <c:pt idx="26">
                  <c:v>524603.28</c:v>
                </c:pt>
                <c:pt idx="27">
                  <c:v>406952.27</c:v>
                </c:pt>
                <c:pt idx="28">
                  <c:v>277215.75</c:v>
                </c:pt>
                <c:pt idx="29">
                  <c:v>151316.22</c:v>
                </c:pt>
                <c:pt idx="30">
                  <c:v>520.93</c:v>
                </c:pt>
              </c:numCache>
            </c:numRef>
          </c:yVal>
          <c:smooth val="1"/>
        </c:ser>
        <c:ser>
          <c:idx val="76"/>
          <c:order val="76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MC1!$CR$10:$CR$40</c:f>
              <c:numCache>
                <c:ptCount val="31"/>
                <c:pt idx="0">
                  <c:v>1000000</c:v>
                </c:pt>
                <c:pt idx="1">
                  <c:v>1001407.46</c:v>
                </c:pt>
                <c:pt idx="2">
                  <c:v>1015672.22</c:v>
                </c:pt>
                <c:pt idx="3">
                  <c:v>1000193.69</c:v>
                </c:pt>
                <c:pt idx="4">
                  <c:v>1052643.73</c:v>
                </c:pt>
                <c:pt idx="5">
                  <c:v>989167.22</c:v>
                </c:pt>
                <c:pt idx="6">
                  <c:v>1034978.91</c:v>
                </c:pt>
                <c:pt idx="7">
                  <c:v>978085.31</c:v>
                </c:pt>
                <c:pt idx="8">
                  <c:v>979292.2</c:v>
                </c:pt>
                <c:pt idx="9">
                  <c:v>915572.08</c:v>
                </c:pt>
                <c:pt idx="10">
                  <c:v>850711.31</c:v>
                </c:pt>
                <c:pt idx="11">
                  <c:v>800410.37</c:v>
                </c:pt>
                <c:pt idx="12">
                  <c:v>779122.18</c:v>
                </c:pt>
                <c:pt idx="13">
                  <c:v>779694.15</c:v>
                </c:pt>
                <c:pt idx="14">
                  <c:v>745610.19</c:v>
                </c:pt>
                <c:pt idx="15">
                  <c:v>661427.76</c:v>
                </c:pt>
                <c:pt idx="16">
                  <c:v>580293.42</c:v>
                </c:pt>
                <c:pt idx="17">
                  <c:v>501415.37</c:v>
                </c:pt>
                <c:pt idx="18">
                  <c:v>463552.67</c:v>
                </c:pt>
                <c:pt idx="19">
                  <c:v>399584.7</c:v>
                </c:pt>
                <c:pt idx="20">
                  <c:v>346107.87</c:v>
                </c:pt>
                <c:pt idx="21">
                  <c:v>276292.61</c:v>
                </c:pt>
                <c:pt idx="22">
                  <c:v>200837.19</c:v>
                </c:pt>
                <c:pt idx="23">
                  <c:v>103575.71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77"/>
          <c:order val="77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MC1!$CS$10:$CS$40</c:f>
              <c:numCache>
                <c:ptCount val="31"/>
                <c:pt idx="0">
                  <c:v>1000000</c:v>
                </c:pt>
                <c:pt idx="1">
                  <c:v>989565.92</c:v>
                </c:pt>
                <c:pt idx="2">
                  <c:v>1027498.95</c:v>
                </c:pt>
                <c:pt idx="3">
                  <c:v>1002048.51</c:v>
                </c:pt>
                <c:pt idx="4">
                  <c:v>1009439.14</c:v>
                </c:pt>
                <c:pt idx="5">
                  <c:v>1033750.79</c:v>
                </c:pt>
                <c:pt idx="6">
                  <c:v>1091030.77</c:v>
                </c:pt>
                <c:pt idx="7">
                  <c:v>1177854.82</c:v>
                </c:pt>
                <c:pt idx="8">
                  <c:v>1291542.24</c:v>
                </c:pt>
                <c:pt idx="9">
                  <c:v>1259564.91</c:v>
                </c:pt>
                <c:pt idx="10">
                  <c:v>1221474.65</c:v>
                </c:pt>
                <c:pt idx="11">
                  <c:v>1249416.63</c:v>
                </c:pt>
                <c:pt idx="12">
                  <c:v>1231306.14</c:v>
                </c:pt>
                <c:pt idx="13">
                  <c:v>1325212.41</c:v>
                </c:pt>
                <c:pt idx="14">
                  <c:v>1251727.67</c:v>
                </c:pt>
                <c:pt idx="15">
                  <c:v>1306273.46</c:v>
                </c:pt>
                <c:pt idx="16">
                  <c:v>1278421.91</c:v>
                </c:pt>
                <c:pt idx="17">
                  <c:v>1353896.79</c:v>
                </c:pt>
                <c:pt idx="18">
                  <c:v>1397138.49</c:v>
                </c:pt>
                <c:pt idx="19">
                  <c:v>1410533.77</c:v>
                </c:pt>
                <c:pt idx="20">
                  <c:v>1500923.59</c:v>
                </c:pt>
                <c:pt idx="21">
                  <c:v>1614248.52</c:v>
                </c:pt>
                <c:pt idx="22">
                  <c:v>1631620.45</c:v>
                </c:pt>
                <c:pt idx="23">
                  <c:v>1592491.74</c:v>
                </c:pt>
                <c:pt idx="24">
                  <c:v>1714221.11</c:v>
                </c:pt>
                <c:pt idx="25">
                  <c:v>1828700.16</c:v>
                </c:pt>
                <c:pt idx="26">
                  <c:v>1981609.19</c:v>
                </c:pt>
                <c:pt idx="27">
                  <c:v>2088844</c:v>
                </c:pt>
                <c:pt idx="28">
                  <c:v>2111252.29</c:v>
                </c:pt>
                <c:pt idx="29">
                  <c:v>2232414.54</c:v>
                </c:pt>
                <c:pt idx="30">
                  <c:v>2153676.31</c:v>
                </c:pt>
              </c:numCache>
            </c:numRef>
          </c:yVal>
          <c:smooth val="1"/>
        </c:ser>
        <c:ser>
          <c:idx val="78"/>
          <c:order val="78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MC1!$CT$10:$CT$40</c:f>
              <c:numCache>
                <c:ptCount val="31"/>
                <c:pt idx="0">
                  <c:v>1000000</c:v>
                </c:pt>
                <c:pt idx="1">
                  <c:v>1041220.6</c:v>
                </c:pt>
                <c:pt idx="2">
                  <c:v>1022852.87</c:v>
                </c:pt>
                <c:pt idx="3">
                  <c:v>969682.88</c:v>
                </c:pt>
                <c:pt idx="4">
                  <c:v>906989</c:v>
                </c:pt>
                <c:pt idx="5">
                  <c:v>928057.14</c:v>
                </c:pt>
                <c:pt idx="6">
                  <c:v>1005171.24</c:v>
                </c:pt>
                <c:pt idx="7">
                  <c:v>1042855.12</c:v>
                </c:pt>
                <c:pt idx="8">
                  <c:v>1092267.6</c:v>
                </c:pt>
                <c:pt idx="9">
                  <c:v>1098754.13</c:v>
                </c:pt>
                <c:pt idx="10">
                  <c:v>1102179.49</c:v>
                </c:pt>
                <c:pt idx="11">
                  <c:v>1184212.47</c:v>
                </c:pt>
                <c:pt idx="12">
                  <c:v>1263917.8</c:v>
                </c:pt>
                <c:pt idx="13">
                  <c:v>1337747.41</c:v>
                </c:pt>
                <c:pt idx="14">
                  <c:v>1278198.5</c:v>
                </c:pt>
                <c:pt idx="15">
                  <c:v>1263390.87</c:v>
                </c:pt>
                <c:pt idx="16">
                  <c:v>1257510.09</c:v>
                </c:pt>
                <c:pt idx="17">
                  <c:v>1353910.16</c:v>
                </c:pt>
                <c:pt idx="18">
                  <c:v>1433279.45</c:v>
                </c:pt>
                <c:pt idx="19">
                  <c:v>1374727.07</c:v>
                </c:pt>
                <c:pt idx="20">
                  <c:v>1370843.34</c:v>
                </c:pt>
                <c:pt idx="21">
                  <c:v>1340436.95</c:v>
                </c:pt>
                <c:pt idx="22">
                  <c:v>1335123.16</c:v>
                </c:pt>
                <c:pt idx="23">
                  <c:v>1275031.02</c:v>
                </c:pt>
                <c:pt idx="24">
                  <c:v>1222566.4</c:v>
                </c:pt>
                <c:pt idx="25">
                  <c:v>1286690.15</c:v>
                </c:pt>
                <c:pt idx="26">
                  <c:v>1291076.22</c:v>
                </c:pt>
                <c:pt idx="27">
                  <c:v>1357783.8</c:v>
                </c:pt>
                <c:pt idx="28">
                  <c:v>1353652.79</c:v>
                </c:pt>
                <c:pt idx="29">
                  <c:v>1341387.14</c:v>
                </c:pt>
                <c:pt idx="30">
                  <c:v>1203019.83</c:v>
                </c:pt>
              </c:numCache>
            </c:numRef>
          </c:yVal>
          <c:smooth val="1"/>
        </c:ser>
        <c:ser>
          <c:idx val="79"/>
          <c:order val="79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MC1!$CU$10:$CU$40</c:f>
              <c:numCache>
                <c:ptCount val="31"/>
                <c:pt idx="0">
                  <c:v>1000000</c:v>
                </c:pt>
                <c:pt idx="1">
                  <c:v>964543.84</c:v>
                </c:pt>
                <c:pt idx="2">
                  <c:v>1017183.55</c:v>
                </c:pt>
                <c:pt idx="3">
                  <c:v>1057893.44</c:v>
                </c:pt>
                <c:pt idx="4">
                  <c:v>1138695.31</c:v>
                </c:pt>
                <c:pt idx="5">
                  <c:v>1247716.73</c:v>
                </c:pt>
                <c:pt idx="6">
                  <c:v>1369328.3</c:v>
                </c:pt>
                <c:pt idx="7">
                  <c:v>1469422.63</c:v>
                </c:pt>
                <c:pt idx="8">
                  <c:v>1451055.96</c:v>
                </c:pt>
                <c:pt idx="9">
                  <c:v>1469712.65</c:v>
                </c:pt>
                <c:pt idx="10">
                  <c:v>1484387.56</c:v>
                </c:pt>
                <c:pt idx="11">
                  <c:v>1555011.99</c:v>
                </c:pt>
                <c:pt idx="12">
                  <c:v>1592445.98</c:v>
                </c:pt>
                <c:pt idx="13">
                  <c:v>1569227.38</c:v>
                </c:pt>
                <c:pt idx="14">
                  <c:v>1548584.69</c:v>
                </c:pt>
                <c:pt idx="15">
                  <c:v>1655094.15</c:v>
                </c:pt>
                <c:pt idx="16">
                  <c:v>1768710.4</c:v>
                </c:pt>
                <c:pt idx="17">
                  <c:v>1752902.78</c:v>
                </c:pt>
                <c:pt idx="18">
                  <c:v>1728147.98</c:v>
                </c:pt>
                <c:pt idx="19">
                  <c:v>1902318.97</c:v>
                </c:pt>
                <c:pt idx="20">
                  <c:v>1851363.25</c:v>
                </c:pt>
                <c:pt idx="21">
                  <c:v>1994981.49</c:v>
                </c:pt>
                <c:pt idx="22">
                  <c:v>1908915.73</c:v>
                </c:pt>
                <c:pt idx="23">
                  <c:v>1914781.29</c:v>
                </c:pt>
                <c:pt idx="24">
                  <c:v>2086196.4</c:v>
                </c:pt>
                <c:pt idx="25">
                  <c:v>2246973.82</c:v>
                </c:pt>
                <c:pt idx="26">
                  <c:v>2318001.96</c:v>
                </c:pt>
                <c:pt idx="27">
                  <c:v>2474484.88</c:v>
                </c:pt>
                <c:pt idx="28">
                  <c:v>2693788.5</c:v>
                </c:pt>
                <c:pt idx="29">
                  <c:v>2607489.48</c:v>
                </c:pt>
                <c:pt idx="30">
                  <c:v>2761773.41</c:v>
                </c:pt>
              </c:numCache>
            </c:numRef>
          </c:yVal>
          <c:smooth val="1"/>
        </c:ser>
        <c:ser>
          <c:idx val="80"/>
          <c:order val="80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MC1!$CV$10:$CV$40</c:f>
              <c:numCache>
                <c:ptCount val="31"/>
                <c:pt idx="0">
                  <c:v>1000000</c:v>
                </c:pt>
                <c:pt idx="1">
                  <c:v>1033181.3</c:v>
                </c:pt>
                <c:pt idx="2">
                  <c:v>1102899.3</c:v>
                </c:pt>
                <c:pt idx="3">
                  <c:v>1134793.26</c:v>
                </c:pt>
                <c:pt idx="4">
                  <c:v>1233313.19</c:v>
                </c:pt>
                <c:pt idx="5">
                  <c:v>1297543.59</c:v>
                </c:pt>
                <c:pt idx="6">
                  <c:v>1325972.2</c:v>
                </c:pt>
                <c:pt idx="7">
                  <c:v>1313289.71</c:v>
                </c:pt>
                <c:pt idx="8">
                  <c:v>1350158.28</c:v>
                </c:pt>
                <c:pt idx="9">
                  <c:v>1414656.28</c:v>
                </c:pt>
                <c:pt idx="10">
                  <c:v>1467778.87</c:v>
                </c:pt>
                <c:pt idx="11">
                  <c:v>1551543.78</c:v>
                </c:pt>
                <c:pt idx="12">
                  <c:v>1647551.71</c:v>
                </c:pt>
                <c:pt idx="13">
                  <c:v>1801919.1</c:v>
                </c:pt>
                <c:pt idx="14">
                  <c:v>1793497.52</c:v>
                </c:pt>
                <c:pt idx="15">
                  <c:v>1846048.86</c:v>
                </c:pt>
                <c:pt idx="16">
                  <c:v>2040365.66</c:v>
                </c:pt>
                <c:pt idx="17">
                  <c:v>2095660.79</c:v>
                </c:pt>
                <c:pt idx="18">
                  <c:v>2311181.72</c:v>
                </c:pt>
                <c:pt idx="19">
                  <c:v>2247414.84</c:v>
                </c:pt>
                <c:pt idx="20">
                  <c:v>2285164.7</c:v>
                </c:pt>
                <c:pt idx="21">
                  <c:v>2417603.47</c:v>
                </c:pt>
                <c:pt idx="22">
                  <c:v>2616933.26</c:v>
                </c:pt>
                <c:pt idx="23">
                  <c:v>2838208.55</c:v>
                </c:pt>
                <c:pt idx="24">
                  <c:v>2961909.07</c:v>
                </c:pt>
                <c:pt idx="25">
                  <c:v>3229889.24</c:v>
                </c:pt>
                <c:pt idx="26">
                  <c:v>3582237.35</c:v>
                </c:pt>
                <c:pt idx="27">
                  <c:v>3809338.6</c:v>
                </c:pt>
                <c:pt idx="28">
                  <c:v>3685728.67</c:v>
                </c:pt>
                <c:pt idx="29">
                  <c:v>3616039.36</c:v>
                </c:pt>
                <c:pt idx="30">
                  <c:v>3670227.44</c:v>
                </c:pt>
              </c:numCache>
            </c:numRef>
          </c:yVal>
          <c:smooth val="1"/>
        </c:ser>
        <c:ser>
          <c:idx val="81"/>
          <c:order val="81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MC1!$CW$10:$CW$40</c:f>
              <c:numCache>
                <c:ptCount val="31"/>
                <c:pt idx="0">
                  <c:v>1000000</c:v>
                </c:pt>
                <c:pt idx="1">
                  <c:v>1095171.06</c:v>
                </c:pt>
                <c:pt idx="2">
                  <c:v>1175308.08</c:v>
                </c:pt>
                <c:pt idx="3">
                  <c:v>1169196.27</c:v>
                </c:pt>
                <c:pt idx="4">
                  <c:v>1235162.98</c:v>
                </c:pt>
                <c:pt idx="5">
                  <c:v>1221049.57</c:v>
                </c:pt>
                <c:pt idx="6">
                  <c:v>1249309.41</c:v>
                </c:pt>
                <c:pt idx="7">
                  <c:v>1199493.63</c:v>
                </c:pt>
                <c:pt idx="8">
                  <c:v>1171047.56</c:v>
                </c:pt>
                <c:pt idx="9">
                  <c:v>1140878.86</c:v>
                </c:pt>
                <c:pt idx="10">
                  <c:v>1186836.53</c:v>
                </c:pt>
                <c:pt idx="11">
                  <c:v>1234891.3</c:v>
                </c:pt>
                <c:pt idx="12">
                  <c:v>1312002.36</c:v>
                </c:pt>
                <c:pt idx="13">
                  <c:v>1313997.09</c:v>
                </c:pt>
                <c:pt idx="14">
                  <c:v>1424379.54</c:v>
                </c:pt>
                <c:pt idx="15">
                  <c:v>1485905.24</c:v>
                </c:pt>
                <c:pt idx="16">
                  <c:v>1581295.88</c:v>
                </c:pt>
                <c:pt idx="17">
                  <c:v>1684718.44</c:v>
                </c:pt>
                <c:pt idx="18">
                  <c:v>1722983.3</c:v>
                </c:pt>
                <c:pt idx="19">
                  <c:v>1860799.94</c:v>
                </c:pt>
                <c:pt idx="20">
                  <c:v>1991278.51</c:v>
                </c:pt>
                <c:pt idx="21">
                  <c:v>2118644.43</c:v>
                </c:pt>
                <c:pt idx="22">
                  <c:v>2308973.37</c:v>
                </c:pt>
                <c:pt idx="23">
                  <c:v>2294260.98</c:v>
                </c:pt>
                <c:pt idx="24">
                  <c:v>2428373.05</c:v>
                </c:pt>
                <c:pt idx="25">
                  <c:v>2659831.15</c:v>
                </c:pt>
                <c:pt idx="26">
                  <c:v>2652548.68</c:v>
                </c:pt>
                <c:pt idx="27">
                  <c:v>2812844.84</c:v>
                </c:pt>
                <c:pt idx="28">
                  <c:v>2945369.1</c:v>
                </c:pt>
                <c:pt idx="29">
                  <c:v>2807999.21</c:v>
                </c:pt>
                <c:pt idx="30">
                  <c:v>3040480.69</c:v>
                </c:pt>
              </c:numCache>
            </c:numRef>
          </c:yVal>
          <c:smooth val="1"/>
        </c:ser>
        <c:ser>
          <c:idx val="82"/>
          <c:order val="82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MC1!$CX$10:$CX$40</c:f>
              <c:numCache>
                <c:ptCount val="31"/>
                <c:pt idx="0">
                  <c:v>1000000</c:v>
                </c:pt>
                <c:pt idx="1">
                  <c:v>1035562.65</c:v>
                </c:pt>
                <c:pt idx="2">
                  <c:v>1133937.81</c:v>
                </c:pt>
                <c:pt idx="3">
                  <c:v>1214933.75</c:v>
                </c:pt>
                <c:pt idx="4">
                  <c:v>1234995.82</c:v>
                </c:pt>
                <c:pt idx="5">
                  <c:v>1179864.94</c:v>
                </c:pt>
                <c:pt idx="6">
                  <c:v>1120871.91</c:v>
                </c:pt>
                <c:pt idx="7">
                  <c:v>1225071.77</c:v>
                </c:pt>
                <c:pt idx="8">
                  <c:v>1203848.01</c:v>
                </c:pt>
                <c:pt idx="9">
                  <c:v>1155784.15</c:v>
                </c:pt>
                <c:pt idx="10">
                  <c:v>1234140.86</c:v>
                </c:pt>
                <c:pt idx="11">
                  <c:v>1242624.88</c:v>
                </c:pt>
                <c:pt idx="12">
                  <c:v>1345434.7</c:v>
                </c:pt>
                <c:pt idx="13">
                  <c:v>1380950.69</c:v>
                </c:pt>
                <c:pt idx="14">
                  <c:v>1304287.14</c:v>
                </c:pt>
                <c:pt idx="15">
                  <c:v>1394809.57</c:v>
                </c:pt>
                <c:pt idx="16">
                  <c:v>1426845.69</c:v>
                </c:pt>
                <c:pt idx="17">
                  <c:v>1526483.89</c:v>
                </c:pt>
                <c:pt idx="18">
                  <c:v>1665621.82</c:v>
                </c:pt>
                <c:pt idx="19">
                  <c:v>1626731.54</c:v>
                </c:pt>
                <c:pt idx="20">
                  <c:v>1680634.57</c:v>
                </c:pt>
                <c:pt idx="21">
                  <c:v>1826940.55</c:v>
                </c:pt>
                <c:pt idx="22">
                  <c:v>1852797.78</c:v>
                </c:pt>
                <c:pt idx="23">
                  <c:v>1889352.95</c:v>
                </c:pt>
                <c:pt idx="24">
                  <c:v>1993989.99</c:v>
                </c:pt>
                <c:pt idx="25">
                  <c:v>1923517.39</c:v>
                </c:pt>
                <c:pt idx="26">
                  <c:v>1990827.16</c:v>
                </c:pt>
                <c:pt idx="27">
                  <c:v>2173997.04</c:v>
                </c:pt>
                <c:pt idx="28">
                  <c:v>2340363.69</c:v>
                </c:pt>
                <c:pt idx="29">
                  <c:v>2447405.74</c:v>
                </c:pt>
                <c:pt idx="30">
                  <c:v>2425184.35</c:v>
                </c:pt>
              </c:numCache>
            </c:numRef>
          </c:yVal>
          <c:smooth val="1"/>
        </c:ser>
        <c:ser>
          <c:idx val="83"/>
          <c:order val="83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MC1!$CY$10:$CY$40</c:f>
              <c:numCache>
                <c:ptCount val="31"/>
                <c:pt idx="0">
                  <c:v>1000000</c:v>
                </c:pt>
                <c:pt idx="1">
                  <c:v>1037195.64</c:v>
                </c:pt>
                <c:pt idx="2">
                  <c:v>1008091.03</c:v>
                </c:pt>
                <c:pt idx="3">
                  <c:v>1047818.36</c:v>
                </c:pt>
                <c:pt idx="4">
                  <c:v>1097787.71</c:v>
                </c:pt>
                <c:pt idx="5">
                  <c:v>1070416.65</c:v>
                </c:pt>
                <c:pt idx="6">
                  <c:v>1112949.84</c:v>
                </c:pt>
                <c:pt idx="7">
                  <c:v>1116723.92</c:v>
                </c:pt>
                <c:pt idx="8">
                  <c:v>1119003.6</c:v>
                </c:pt>
                <c:pt idx="9">
                  <c:v>1063407.82</c:v>
                </c:pt>
                <c:pt idx="10">
                  <c:v>1145514.74</c:v>
                </c:pt>
                <c:pt idx="11">
                  <c:v>1136571.64</c:v>
                </c:pt>
                <c:pt idx="12">
                  <c:v>1082296.63</c:v>
                </c:pt>
                <c:pt idx="13">
                  <c:v>1110124.2</c:v>
                </c:pt>
                <c:pt idx="14">
                  <c:v>1093899.36</c:v>
                </c:pt>
                <c:pt idx="15">
                  <c:v>1105782.19</c:v>
                </c:pt>
                <c:pt idx="16">
                  <c:v>1035434.68</c:v>
                </c:pt>
                <c:pt idx="17">
                  <c:v>1099105.85</c:v>
                </c:pt>
                <c:pt idx="18">
                  <c:v>1142025.92</c:v>
                </c:pt>
                <c:pt idx="19">
                  <c:v>1075153.77</c:v>
                </c:pt>
                <c:pt idx="20">
                  <c:v>1087563.94</c:v>
                </c:pt>
                <c:pt idx="21">
                  <c:v>1111462.06</c:v>
                </c:pt>
                <c:pt idx="22">
                  <c:v>1087846.93</c:v>
                </c:pt>
                <c:pt idx="23">
                  <c:v>980013.18</c:v>
                </c:pt>
                <c:pt idx="24">
                  <c:v>901028.91</c:v>
                </c:pt>
                <c:pt idx="25">
                  <c:v>863173.36</c:v>
                </c:pt>
                <c:pt idx="26">
                  <c:v>861473.42</c:v>
                </c:pt>
                <c:pt idx="27">
                  <c:v>868982.64</c:v>
                </c:pt>
                <c:pt idx="28">
                  <c:v>787381.74</c:v>
                </c:pt>
                <c:pt idx="29">
                  <c:v>670913.7</c:v>
                </c:pt>
                <c:pt idx="30">
                  <c:v>546930.7</c:v>
                </c:pt>
              </c:numCache>
            </c:numRef>
          </c:yVal>
          <c:smooth val="1"/>
        </c:ser>
        <c:ser>
          <c:idx val="84"/>
          <c:order val="84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MC1!$CZ$10:$CZ$40</c:f>
              <c:numCache>
                <c:ptCount val="31"/>
                <c:pt idx="0">
                  <c:v>1000000</c:v>
                </c:pt>
                <c:pt idx="1">
                  <c:v>1088303.61</c:v>
                </c:pt>
                <c:pt idx="2">
                  <c:v>1074675.98</c:v>
                </c:pt>
                <c:pt idx="3">
                  <c:v>1035502.94</c:v>
                </c:pt>
                <c:pt idx="4">
                  <c:v>978045.92</c:v>
                </c:pt>
                <c:pt idx="5">
                  <c:v>956083.91</c:v>
                </c:pt>
                <c:pt idx="6">
                  <c:v>972984.1</c:v>
                </c:pt>
                <c:pt idx="7">
                  <c:v>1005096.51</c:v>
                </c:pt>
                <c:pt idx="8">
                  <c:v>995073.86</c:v>
                </c:pt>
                <c:pt idx="9">
                  <c:v>973701.99</c:v>
                </c:pt>
                <c:pt idx="10">
                  <c:v>957993.21</c:v>
                </c:pt>
                <c:pt idx="11">
                  <c:v>1006017.1</c:v>
                </c:pt>
                <c:pt idx="12">
                  <c:v>960257.07</c:v>
                </c:pt>
                <c:pt idx="13">
                  <c:v>962160.09</c:v>
                </c:pt>
                <c:pt idx="14">
                  <c:v>1015703.48</c:v>
                </c:pt>
                <c:pt idx="15">
                  <c:v>993638.8</c:v>
                </c:pt>
                <c:pt idx="16">
                  <c:v>968622.74</c:v>
                </c:pt>
                <c:pt idx="17">
                  <c:v>921714.58</c:v>
                </c:pt>
                <c:pt idx="18">
                  <c:v>920975.01</c:v>
                </c:pt>
                <c:pt idx="19">
                  <c:v>888383.69</c:v>
                </c:pt>
                <c:pt idx="20">
                  <c:v>803079.05</c:v>
                </c:pt>
                <c:pt idx="21">
                  <c:v>757895.38</c:v>
                </c:pt>
                <c:pt idx="22">
                  <c:v>726119.07</c:v>
                </c:pt>
                <c:pt idx="23">
                  <c:v>654571.1</c:v>
                </c:pt>
                <c:pt idx="24">
                  <c:v>546828.08</c:v>
                </c:pt>
                <c:pt idx="25">
                  <c:v>466798.32</c:v>
                </c:pt>
                <c:pt idx="26">
                  <c:v>364198.08</c:v>
                </c:pt>
                <c:pt idx="27">
                  <c:v>259600.84</c:v>
                </c:pt>
                <c:pt idx="28">
                  <c:v>141872.3</c:v>
                </c:pt>
                <c:pt idx="29">
                  <c:v>19930.64</c:v>
                </c:pt>
                <c:pt idx="30">
                  <c:v>0</c:v>
                </c:pt>
              </c:numCache>
            </c:numRef>
          </c:yVal>
          <c:smooth val="1"/>
        </c:ser>
        <c:ser>
          <c:idx val="85"/>
          <c:order val="85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MC1!$DA$10:$DA$40</c:f>
              <c:numCache>
                <c:ptCount val="31"/>
                <c:pt idx="0">
                  <c:v>1000000</c:v>
                </c:pt>
                <c:pt idx="1">
                  <c:v>1042325.17</c:v>
                </c:pt>
                <c:pt idx="2">
                  <c:v>990525.48</c:v>
                </c:pt>
                <c:pt idx="3">
                  <c:v>979015.23</c:v>
                </c:pt>
                <c:pt idx="4">
                  <c:v>914670.45</c:v>
                </c:pt>
                <c:pt idx="5">
                  <c:v>923421.1</c:v>
                </c:pt>
                <c:pt idx="6">
                  <c:v>970425.81</c:v>
                </c:pt>
                <c:pt idx="7">
                  <c:v>1012854.91</c:v>
                </c:pt>
                <c:pt idx="8">
                  <c:v>975200.08</c:v>
                </c:pt>
                <c:pt idx="9">
                  <c:v>1002510.96</c:v>
                </c:pt>
                <c:pt idx="10">
                  <c:v>959633.87</c:v>
                </c:pt>
                <c:pt idx="11">
                  <c:v>947128.29</c:v>
                </c:pt>
                <c:pt idx="12">
                  <c:v>970224.64</c:v>
                </c:pt>
                <c:pt idx="13">
                  <c:v>981606.15</c:v>
                </c:pt>
                <c:pt idx="14">
                  <c:v>905282.32</c:v>
                </c:pt>
                <c:pt idx="15">
                  <c:v>958482.87</c:v>
                </c:pt>
                <c:pt idx="16">
                  <c:v>989645.76</c:v>
                </c:pt>
                <c:pt idx="17">
                  <c:v>908101.94</c:v>
                </c:pt>
                <c:pt idx="18">
                  <c:v>899309.49</c:v>
                </c:pt>
                <c:pt idx="19">
                  <c:v>893955.08</c:v>
                </c:pt>
                <c:pt idx="20">
                  <c:v>807292.06</c:v>
                </c:pt>
                <c:pt idx="21">
                  <c:v>715636.36</c:v>
                </c:pt>
                <c:pt idx="22">
                  <c:v>708793.09</c:v>
                </c:pt>
                <c:pt idx="23">
                  <c:v>609993.82</c:v>
                </c:pt>
                <c:pt idx="24">
                  <c:v>566727.38</c:v>
                </c:pt>
                <c:pt idx="25">
                  <c:v>495951.49</c:v>
                </c:pt>
                <c:pt idx="26">
                  <c:v>419390.63</c:v>
                </c:pt>
                <c:pt idx="27">
                  <c:v>294923.17</c:v>
                </c:pt>
                <c:pt idx="28">
                  <c:v>188541.03</c:v>
                </c:pt>
                <c:pt idx="29">
                  <c:v>61895.76</c:v>
                </c:pt>
                <c:pt idx="30">
                  <c:v>0</c:v>
                </c:pt>
              </c:numCache>
            </c:numRef>
          </c:yVal>
          <c:smooth val="1"/>
        </c:ser>
        <c:ser>
          <c:idx val="86"/>
          <c:order val="86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MC1!$DB$10:$DB$40</c:f>
              <c:numCache>
                <c:ptCount val="31"/>
                <c:pt idx="0">
                  <c:v>1000000</c:v>
                </c:pt>
                <c:pt idx="1">
                  <c:v>974449.7</c:v>
                </c:pt>
                <c:pt idx="2">
                  <c:v>1032953.35</c:v>
                </c:pt>
                <c:pt idx="3">
                  <c:v>1022100.36</c:v>
                </c:pt>
                <c:pt idx="4">
                  <c:v>1097060.12</c:v>
                </c:pt>
                <c:pt idx="5">
                  <c:v>1093429.61</c:v>
                </c:pt>
                <c:pt idx="6">
                  <c:v>1037291.11</c:v>
                </c:pt>
                <c:pt idx="7">
                  <c:v>1126977.17</c:v>
                </c:pt>
                <c:pt idx="8">
                  <c:v>1130412.36</c:v>
                </c:pt>
                <c:pt idx="9">
                  <c:v>1090152.8</c:v>
                </c:pt>
                <c:pt idx="10">
                  <c:v>1142000.36</c:v>
                </c:pt>
                <c:pt idx="11">
                  <c:v>1062347.5</c:v>
                </c:pt>
                <c:pt idx="12">
                  <c:v>1135996.45</c:v>
                </c:pt>
                <c:pt idx="13">
                  <c:v>1083366.19</c:v>
                </c:pt>
                <c:pt idx="14">
                  <c:v>1161181.13</c:v>
                </c:pt>
                <c:pt idx="15">
                  <c:v>1212091.68</c:v>
                </c:pt>
                <c:pt idx="16">
                  <c:v>1185176.63</c:v>
                </c:pt>
                <c:pt idx="17">
                  <c:v>1197862.08</c:v>
                </c:pt>
                <c:pt idx="18">
                  <c:v>1124234.57</c:v>
                </c:pt>
                <c:pt idx="19">
                  <c:v>1111623.44</c:v>
                </c:pt>
                <c:pt idx="20">
                  <c:v>1153217.08</c:v>
                </c:pt>
                <c:pt idx="21">
                  <c:v>1113549.9</c:v>
                </c:pt>
                <c:pt idx="22">
                  <c:v>1028294.88</c:v>
                </c:pt>
                <c:pt idx="23">
                  <c:v>928457.89</c:v>
                </c:pt>
                <c:pt idx="24">
                  <c:v>921705.58</c:v>
                </c:pt>
                <c:pt idx="25">
                  <c:v>934729.87</c:v>
                </c:pt>
                <c:pt idx="26">
                  <c:v>955451.83</c:v>
                </c:pt>
                <c:pt idx="27">
                  <c:v>917941.63</c:v>
                </c:pt>
                <c:pt idx="28">
                  <c:v>904578.14</c:v>
                </c:pt>
                <c:pt idx="29">
                  <c:v>885233.68</c:v>
                </c:pt>
                <c:pt idx="30">
                  <c:v>870021.21</c:v>
                </c:pt>
              </c:numCache>
            </c:numRef>
          </c:yVal>
          <c:smooth val="1"/>
        </c:ser>
        <c:ser>
          <c:idx val="87"/>
          <c:order val="87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MC1!$DC$10:$DC$40</c:f>
              <c:numCache>
                <c:ptCount val="31"/>
                <c:pt idx="0">
                  <c:v>1000000</c:v>
                </c:pt>
                <c:pt idx="1">
                  <c:v>957611.71</c:v>
                </c:pt>
                <c:pt idx="2">
                  <c:v>932868.9</c:v>
                </c:pt>
                <c:pt idx="3">
                  <c:v>921939.95</c:v>
                </c:pt>
                <c:pt idx="4">
                  <c:v>1003645.85</c:v>
                </c:pt>
                <c:pt idx="5">
                  <c:v>1028477.63</c:v>
                </c:pt>
                <c:pt idx="6">
                  <c:v>985918.22</c:v>
                </c:pt>
                <c:pt idx="7">
                  <c:v>1060873.93</c:v>
                </c:pt>
                <c:pt idx="8">
                  <c:v>1001009.25</c:v>
                </c:pt>
                <c:pt idx="9">
                  <c:v>945777.14</c:v>
                </c:pt>
                <c:pt idx="10">
                  <c:v>928736.2</c:v>
                </c:pt>
                <c:pt idx="11">
                  <c:v>947810.88</c:v>
                </c:pt>
                <c:pt idx="12">
                  <c:v>913694.89</c:v>
                </c:pt>
                <c:pt idx="13">
                  <c:v>973879.13</c:v>
                </c:pt>
                <c:pt idx="14">
                  <c:v>1021475.12</c:v>
                </c:pt>
                <c:pt idx="15">
                  <c:v>1014660.11</c:v>
                </c:pt>
                <c:pt idx="16">
                  <c:v>1068370.43</c:v>
                </c:pt>
                <c:pt idx="17">
                  <c:v>1079319.49</c:v>
                </c:pt>
                <c:pt idx="18">
                  <c:v>1117033.95</c:v>
                </c:pt>
                <c:pt idx="19">
                  <c:v>1111214.79</c:v>
                </c:pt>
                <c:pt idx="20">
                  <c:v>1048991.64</c:v>
                </c:pt>
                <c:pt idx="21">
                  <c:v>1101851.83</c:v>
                </c:pt>
                <c:pt idx="22">
                  <c:v>1046941.85</c:v>
                </c:pt>
                <c:pt idx="23">
                  <c:v>1075098.2</c:v>
                </c:pt>
                <c:pt idx="24">
                  <c:v>1022734.94</c:v>
                </c:pt>
                <c:pt idx="25">
                  <c:v>993797.9</c:v>
                </c:pt>
                <c:pt idx="26">
                  <c:v>926179.62</c:v>
                </c:pt>
                <c:pt idx="27">
                  <c:v>848739.41</c:v>
                </c:pt>
                <c:pt idx="28">
                  <c:v>728318.72</c:v>
                </c:pt>
                <c:pt idx="29">
                  <c:v>672813.04</c:v>
                </c:pt>
                <c:pt idx="30">
                  <c:v>568342.83</c:v>
                </c:pt>
              </c:numCache>
            </c:numRef>
          </c:yVal>
          <c:smooth val="1"/>
        </c:ser>
        <c:ser>
          <c:idx val="88"/>
          <c:order val="88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MC1!$DD$10:$DD$40</c:f>
              <c:numCache>
                <c:ptCount val="31"/>
                <c:pt idx="0">
                  <c:v>1000000</c:v>
                </c:pt>
                <c:pt idx="1">
                  <c:v>1068422</c:v>
                </c:pt>
                <c:pt idx="2">
                  <c:v>1163389.28</c:v>
                </c:pt>
                <c:pt idx="3">
                  <c:v>1112637.61</c:v>
                </c:pt>
                <c:pt idx="4">
                  <c:v>1096029.08</c:v>
                </c:pt>
                <c:pt idx="5">
                  <c:v>1170504.11</c:v>
                </c:pt>
                <c:pt idx="6">
                  <c:v>1279046.75</c:v>
                </c:pt>
                <c:pt idx="7">
                  <c:v>1354194.53</c:v>
                </c:pt>
                <c:pt idx="8">
                  <c:v>1485774.32</c:v>
                </c:pt>
                <c:pt idx="9">
                  <c:v>1541356.51</c:v>
                </c:pt>
                <c:pt idx="10">
                  <c:v>1650036.34</c:v>
                </c:pt>
                <c:pt idx="11">
                  <c:v>1629916.43</c:v>
                </c:pt>
                <c:pt idx="12">
                  <c:v>1714294.7</c:v>
                </c:pt>
                <c:pt idx="13">
                  <c:v>1885132.37</c:v>
                </c:pt>
                <c:pt idx="14">
                  <c:v>1850118.23</c:v>
                </c:pt>
                <c:pt idx="15">
                  <c:v>1848003.33</c:v>
                </c:pt>
                <c:pt idx="16">
                  <c:v>1932046.08</c:v>
                </c:pt>
                <c:pt idx="17">
                  <c:v>2090648.63</c:v>
                </c:pt>
                <c:pt idx="18">
                  <c:v>2256939.92</c:v>
                </c:pt>
                <c:pt idx="19">
                  <c:v>2506804.64</c:v>
                </c:pt>
                <c:pt idx="20">
                  <c:v>2669608.45</c:v>
                </c:pt>
                <c:pt idx="21">
                  <c:v>2585210.37</c:v>
                </c:pt>
                <c:pt idx="22">
                  <c:v>2502502.73</c:v>
                </c:pt>
                <c:pt idx="23">
                  <c:v>2736062.73</c:v>
                </c:pt>
                <c:pt idx="24">
                  <c:v>2625449.99</c:v>
                </c:pt>
                <c:pt idx="25">
                  <c:v>2799394.92</c:v>
                </c:pt>
                <c:pt idx="26">
                  <c:v>2961252.12</c:v>
                </c:pt>
                <c:pt idx="27">
                  <c:v>2977249.45</c:v>
                </c:pt>
                <c:pt idx="28">
                  <c:v>3236987.31</c:v>
                </c:pt>
                <c:pt idx="29">
                  <c:v>3625524.74</c:v>
                </c:pt>
                <c:pt idx="30">
                  <c:v>3925050.57</c:v>
                </c:pt>
              </c:numCache>
            </c:numRef>
          </c:yVal>
          <c:smooth val="1"/>
        </c:ser>
        <c:ser>
          <c:idx val="89"/>
          <c:order val="89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MC1!$DE$10:$DE$40</c:f>
              <c:numCache>
                <c:ptCount val="31"/>
                <c:pt idx="0">
                  <c:v>1000000</c:v>
                </c:pt>
                <c:pt idx="1">
                  <c:v>1051979.87</c:v>
                </c:pt>
                <c:pt idx="2">
                  <c:v>1103034.31</c:v>
                </c:pt>
                <c:pt idx="3">
                  <c:v>1102825.04</c:v>
                </c:pt>
                <c:pt idx="4">
                  <c:v>1097718.82</c:v>
                </c:pt>
                <c:pt idx="5">
                  <c:v>1133877.2</c:v>
                </c:pt>
                <c:pt idx="6">
                  <c:v>1106986.98</c:v>
                </c:pt>
                <c:pt idx="7">
                  <c:v>1085824.81</c:v>
                </c:pt>
                <c:pt idx="8">
                  <c:v>1097079.57</c:v>
                </c:pt>
                <c:pt idx="9">
                  <c:v>1071443.29</c:v>
                </c:pt>
                <c:pt idx="10">
                  <c:v>1105658.43</c:v>
                </c:pt>
                <c:pt idx="11">
                  <c:v>1157412.12</c:v>
                </c:pt>
                <c:pt idx="12">
                  <c:v>1245528.35</c:v>
                </c:pt>
                <c:pt idx="13">
                  <c:v>1208372.7</c:v>
                </c:pt>
                <c:pt idx="14">
                  <c:v>1311787.96</c:v>
                </c:pt>
                <c:pt idx="15">
                  <c:v>1418732.28</c:v>
                </c:pt>
                <c:pt idx="16">
                  <c:v>1407443.34</c:v>
                </c:pt>
                <c:pt idx="17">
                  <c:v>1521343.11</c:v>
                </c:pt>
                <c:pt idx="18">
                  <c:v>1667459.66</c:v>
                </c:pt>
                <c:pt idx="19">
                  <c:v>1567750.76</c:v>
                </c:pt>
                <c:pt idx="20">
                  <c:v>1500687.07</c:v>
                </c:pt>
                <c:pt idx="21">
                  <c:v>1441492.8</c:v>
                </c:pt>
                <c:pt idx="22">
                  <c:v>1553463.03</c:v>
                </c:pt>
                <c:pt idx="23">
                  <c:v>1543083.61</c:v>
                </c:pt>
                <c:pt idx="24">
                  <c:v>1612644.52</c:v>
                </c:pt>
                <c:pt idx="25">
                  <c:v>1740758.61</c:v>
                </c:pt>
                <c:pt idx="26">
                  <c:v>1738110.35</c:v>
                </c:pt>
                <c:pt idx="27">
                  <c:v>1805108.83</c:v>
                </c:pt>
                <c:pt idx="28">
                  <c:v>1944674.2</c:v>
                </c:pt>
                <c:pt idx="29">
                  <c:v>1858373.76</c:v>
                </c:pt>
                <c:pt idx="30">
                  <c:v>1917101.63</c:v>
                </c:pt>
              </c:numCache>
            </c:numRef>
          </c:yVal>
          <c:smooth val="1"/>
        </c:ser>
        <c:ser>
          <c:idx val="90"/>
          <c:order val="90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MC1!$DF$10:$DF$40</c:f>
              <c:numCache>
                <c:ptCount val="31"/>
                <c:pt idx="0">
                  <c:v>1000000</c:v>
                </c:pt>
                <c:pt idx="1">
                  <c:v>1039277.15</c:v>
                </c:pt>
                <c:pt idx="2">
                  <c:v>1138612.47</c:v>
                </c:pt>
                <c:pt idx="3">
                  <c:v>1199656.68</c:v>
                </c:pt>
                <c:pt idx="4">
                  <c:v>1323244.02</c:v>
                </c:pt>
                <c:pt idx="5">
                  <c:v>1408288.57</c:v>
                </c:pt>
                <c:pt idx="6">
                  <c:v>1483655.74</c:v>
                </c:pt>
                <c:pt idx="7">
                  <c:v>1597116.27</c:v>
                </c:pt>
                <c:pt idx="8">
                  <c:v>1710477.2</c:v>
                </c:pt>
                <c:pt idx="9">
                  <c:v>1788336.39</c:v>
                </c:pt>
                <c:pt idx="10">
                  <c:v>1909054.86</c:v>
                </c:pt>
                <c:pt idx="11">
                  <c:v>1966033.13</c:v>
                </c:pt>
                <c:pt idx="12">
                  <c:v>2035964.18</c:v>
                </c:pt>
                <c:pt idx="13">
                  <c:v>2037560.74</c:v>
                </c:pt>
                <c:pt idx="14">
                  <c:v>1999107.37</c:v>
                </c:pt>
                <c:pt idx="15">
                  <c:v>2184692.22</c:v>
                </c:pt>
                <c:pt idx="16">
                  <c:v>2403917.8</c:v>
                </c:pt>
                <c:pt idx="17">
                  <c:v>2380587.27</c:v>
                </c:pt>
                <c:pt idx="18">
                  <c:v>2409121.42</c:v>
                </c:pt>
                <c:pt idx="19">
                  <c:v>2340463.44</c:v>
                </c:pt>
                <c:pt idx="20">
                  <c:v>2253961.18</c:v>
                </c:pt>
                <c:pt idx="21">
                  <c:v>2437246.64</c:v>
                </c:pt>
                <c:pt idx="22">
                  <c:v>2437748.73</c:v>
                </c:pt>
                <c:pt idx="23">
                  <c:v>2479343.2</c:v>
                </c:pt>
                <c:pt idx="24">
                  <c:v>2397955.49</c:v>
                </c:pt>
                <c:pt idx="25">
                  <c:v>2279895.72</c:v>
                </c:pt>
                <c:pt idx="26">
                  <c:v>2503852.45</c:v>
                </c:pt>
                <c:pt idx="27">
                  <c:v>2425736.86</c:v>
                </c:pt>
                <c:pt idx="28">
                  <c:v>2549793.15</c:v>
                </c:pt>
                <c:pt idx="29">
                  <c:v>2498168.01</c:v>
                </c:pt>
                <c:pt idx="30">
                  <c:v>2445154.28</c:v>
                </c:pt>
              </c:numCache>
            </c:numRef>
          </c:yVal>
          <c:smooth val="1"/>
        </c:ser>
        <c:ser>
          <c:idx val="91"/>
          <c:order val="91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MC1!$DG$10:$DG$40</c:f>
              <c:numCache>
                <c:ptCount val="31"/>
                <c:pt idx="0">
                  <c:v>1000000</c:v>
                </c:pt>
                <c:pt idx="1">
                  <c:v>991232.31</c:v>
                </c:pt>
                <c:pt idx="2">
                  <c:v>1074623.5</c:v>
                </c:pt>
                <c:pt idx="3">
                  <c:v>1145944.71</c:v>
                </c:pt>
                <c:pt idx="4">
                  <c:v>1115121.62</c:v>
                </c:pt>
                <c:pt idx="5">
                  <c:v>1211057.95</c:v>
                </c:pt>
                <c:pt idx="6">
                  <c:v>1151429.57</c:v>
                </c:pt>
                <c:pt idx="7">
                  <c:v>1258619.72</c:v>
                </c:pt>
                <c:pt idx="8">
                  <c:v>1276270.51</c:v>
                </c:pt>
                <c:pt idx="9">
                  <c:v>1282629.16</c:v>
                </c:pt>
                <c:pt idx="10">
                  <c:v>1347666.45</c:v>
                </c:pt>
                <c:pt idx="11">
                  <c:v>1409452.31</c:v>
                </c:pt>
                <c:pt idx="12">
                  <c:v>1459736.25</c:v>
                </c:pt>
                <c:pt idx="13">
                  <c:v>1581228.05</c:v>
                </c:pt>
                <c:pt idx="14">
                  <c:v>1565179.16</c:v>
                </c:pt>
                <c:pt idx="15">
                  <c:v>1563918.7</c:v>
                </c:pt>
                <c:pt idx="16">
                  <c:v>1666294.08</c:v>
                </c:pt>
                <c:pt idx="17">
                  <c:v>1688302.91</c:v>
                </c:pt>
                <c:pt idx="18">
                  <c:v>1706117.53</c:v>
                </c:pt>
                <c:pt idx="19">
                  <c:v>1856543.61</c:v>
                </c:pt>
                <c:pt idx="20">
                  <c:v>2015306.33</c:v>
                </c:pt>
                <c:pt idx="21">
                  <c:v>2196968.83</c:v>
                </c:pt>
                <c:pt idx="22">
                  <c:v>2235489.57</c:v>
                </c:pt>
                <c:pt idx="23">
                  <c:v>2242743.82</c:v>
                </c:pt>
                <c:pt idx="24">
                  <c:v>2280779.33</c:v>
                </c:pt>
                <c:pt idx="25">
                  <c:v>2314403.85</c:v>
                </c:pt>
                <c:pt idx="26">
                  <c:v>2388110.66</c:v>
                </c:pt>
                <c:pt idx="27">
                  <c:v>2496430.39</c:v>
                </c:pt>
                <c:pt idx="28">
                  <c:v>2665662.02</c:v>
                </c:pt>
                <c:pt idx="29">
                  <c:v>2857514.84</c:v>
                </c:pt>
                <c:pt idx="30">
                  <c:v>3093802.79</c:v>
                </c:pt>
              </c:numCache>
            </c:numRef>
          </c:yVal>
          <c:smooth val="1"/>
        </c:ser>
        <c:ser>
          <c:idx val="92"/>
          <c:order val="92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MC1!$DH$10:$DH$40</c:f>
              <c:numCache>
                <c:ptCount val="31"/>
                <c:pt idx="0">
                  <c:v>1000000</c:v>
                </c:pt>
                <c:pt idx="1">
                  <c:v>957580.68</c:v>
                </c:pt>
                <c:pt idx="2">
                  <c:v>947692.12</c:v>
                </c:pt>
                <c:pt idx="3">
                  <c:v>976719.7</c:v>
                </c:pt>
                <c:pt idx="4">
                  <c:v>1058889.62</c:v>
                </c:pt>
                <c:pt idx="5">
                  <c:v>1030250.95</c:v>
                </c:pt>
                <c:pt idx="6">
                  <c:v>1027262.91</c:v>
                </c:pt>
                <c:pt idx="7">
                  <c:v>993177.6</c:v>
                </c:pt>
                <c:pt idx="8">
                  <c:v>984686.79</c:v>
                </c:pt>
                <c:pt idx="9">
                  <c:v>1032766.59</c:v>
                </c:pt>
                <c:pt idx="10">
                  <c:v>1015012.48</c:v>
                </c:pt>
                <c:pt idx="11">
                  <c:v>1086236.75</c:v>
                </c:pt>
                <c:pt idx="12">
                  <c:v>1038578.3</c:v>
                </c:pt>
                <c:pt idx="13">
                  <c:v>1110509.66</c:v>
                </c:pt>
                <c:pt idx="14">
                  <c:v>1163578.67</c:v>
                </c:pt>
                <c:pt idx="15">
                  <c:v>1228566.62</c:v>
                </c:pt>
                <c:pt idx="16">
                  <c:v>1153380.9</c:v>
                </c:pt>
                <c:pt idx="17">
                  <c:v>1167442.19</c:v>
                </c:pt>
                <c:pt idx="18">
                  <c:v>1172792.11</c:v>
                </c:pt>
                <c:pt idx="19">
                  <c:v>1194809.96</c:v>
                </c:pt>
                <c:pt idx="20">
                  <c:v>1245913.88</c:v>
                </c:pt>
                <c:pt idx="21">
                  <c:v>1174658.68</c:v>
                </c:pt>
                <c:pt idx="22">
                  <c:v>1212122.46</c:v>
                </c:pt>
                <c:pt idx="23">
                  <c:v>1249115.41</c:v>
                </c:pt>
                <c:pt idx="24">
                  <c:v>1257192.12</c:v>
                </c:pt>
                <c:pt idx="25">
                  <c:v>1218603.79</c:v>
                </c:pt>
                <c:pt idx="26">
                  <c:v>1263190.55</c:v>
                </c:pt>
                <c:pt idx="27">
                  <c:v>1171419</c:v>
                </c:pt>
                <c:pt idx="28">
                  <c:v>1125201.65</c:v>
                </c:pt>
                <c:pt idx="29">
                  <c:v>1117678.1</c:v>
                </c:pt>
                <c:pt idx="30">
                  <c:v>1063123.26</c:v>
                </c:pt>
              </c:numCache>
            </c:numRef>
          </c:yVal>
          <c:smooth val="1"/>
        </c:ser>
        <c:ser>
          <c:idx val="93"/>
          <c:order val="93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MC1!$DI$10:$DI$40</c:f>
              <c:numCache>
                <c:ptCount val="31"/>
                <c:pt idx="0">
                  <c:v>1000000</c:v>
                </c:pt>
                <c:pt idx="1">
                  <c:v>941174.1</c:v>
                </c:pt>
                <c:pt idx="2">
                  <c:v>920777.02</c:v>
                </c:pt>
                <c:pt idx="3">
                  <c:v>950159.34</c:v>
                </c:pt>
                <c:pt idx="4">
                  <c:v>890678.04</c:v>
                </c:pt>
                <c:pt idx="5">
                  <c:v>943610</c:v>
                </c:pt>
                <c:pt idx="6">
                  <c:v>924528.9</c:v>
                </c:pt>
                <c:pt idx="7">
                  <c:v>872230.27</c:v>
                </c:pt>
                <c:pt idx="8">
                  <c:v>813321.32</c:v>
                </c:pt>
                <c:pt idx="9">
                  <c:v>739784.59</c:v>
                </c:pt>
                <c:pt idx="10">
                  <c:v>751657.26</c:v>
                </c:pt>
                <c:pt idx="11">
                  <c:v>753479.05</c:v>
                </c:pt>
                <c:pt idx="12">
                  <c:v>708070.71</c:v>
                </c:pt>
                <c:pt idx="13">
                  <c:v>709706.23</c:v>
                </c:pt>
                <c:pt idx="14">
                  <c:v>696884.7</c:v>
                </c:pt>
                <c:pt idx="15">
                  <c:v>654369.51</c:v>
                </c:pt>
                <c:pt idx="16">
                  <c:v>635312.08</c:v>
                </c:pt>
                <c:pt idx="17">
                  <c:v>550743.56</c:v>
                </c:pt>
                <c:pt idx="18">
                  <c:v>478808.56</c:v>
                </c:pt>
                <c:pt idx="19">
                  <c:v>380970.12</c:v>
                </c:pt>
                <c:pt idx="20">
                  <c:v>293341.31</c:v>
                </c:pt>
                <c:pt idx="21">
                  <c:v>185892.18</c:v>
                </c:pt>
                <c:pt idx="22">
                  <c:v>92653.39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94"/>
          <c:order val="94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MC1!$DJ$10:$DJ$40</c:f>
              <c:numCache>
                <c:ptCount val="31"/>
                <c:pt idx="0">
                  <c:v>1000000</c:v>
                </c:pt>
                <c:pt idx="1">
                  <c:v>981849.25</c:v>
                </c:pt>
                <c:pt idx="2">
                  <c:v>1072238.97</c:v>
                </c:pt>
                <c:pt idx="3">
                  <c:v>1027730.13</c:v>
                </c:pt>
                <c:pt idx="4">
                  <c:v>999193.9</c:v>
                </c:pt>
                <c:pt idx="5">
                  <c:v>989769.31</c:v>
                </c:pt>
                <c:pt idx="6">
                  <c:v>936685.55</c:v>
                </c:pt>
                <c:pt idx="7">
                  <c:v>920802.97</c:v>
                </c:pt>
                <c:pt idx="8">
                  <c:v>949824.13</c:v>
                </c:pt>
                <c:pt idx="9">
                  <c:v>985104.76</c:v>
                </c:pt>
                <c:pt idx="10">
                  <c:v>920869.7</c:v>
                </c:pt>
                <c:pt idx="11">
                  <c:v>865786.23</c:v>
                </c:pt>
                <c:pt idx="12">
                  <c:v>897689.46</c:v>
                </c:pt>
                <c:pt idx="13">
                  <c:v>825310.83</c:v>
                </c:pt>
                <c:pt idx="14">
                  <c:v>773078.91</c:v>
                </c:pt>
                <c:pt idx="15">
                  <c:v>780680.41</c:v>
                </c:pt>
                <c:pt idx="16">
                  <c:v>694314.61</c:v>
                </c:pt>
                <c:pt idx="17">
                  <c:v>666593.68</c:v>
                </c:pt>
                <c:pt idx="18">
                  <c:v>633403.38</c:v>
                </c:pt>
                <c:pt idx="19">
                  <c:v>534846.08</c:v>
                </c:pt>
                <c:pt idx="20">
                  <c:v>458223.15</c:v>
                </c:pt>
                <c:pt idx="21">
                  <c:v>361937.54</c:v>
                </c:pt>
                <c:pt idx="22">
                  <c:v>251393.11</c:v>
                </c:pt>
                <c:pt idx="23">
                  <c:v>158628.85</c:v>
                </c:pt>
                <c:pt idx="24">
                  <c:v>30924.86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95"/>
          <c:order val="95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MC1!$DK$10:$DK$40</c:f>
              <c:numCache>
                <c:ptCount val="31"/>
                <c:pt idx="0">
                  <c:v>1000000</c:v>
                </c:pt>
                <c:pt idx="1">
                  <c:v>1006045.12</c:v>
                </c:pt>
                <c:pt idx="2">
                  <c:v>968174.84</c:v>
                </c:pt>
                <c:pt idx="3">
                  <c:v>915588.14</c:v>
                </c:pt>
                <c:pt idx="4">
                  <c:v>951905.87</c:v>
                </c:pt>
                <c:pt idx="5">
                  <c:v>945961.78</c:v>
                </c:pt>
                <c:pt idx="6">
                  <c:v>958920.97</c:v>
                </c:pt>
                <c:pt idx="7">
                  <c:v>1025455.4</c:v>
                </c:pt>
                <c:pt idx="8">
                  <c:v>1057169.84</c:v>
                </c:pt>
                <c:pt idx="9">
                  <c:v>1117213.12</c:v>
                </c:pt>
                <c:pt idx="10">
                  <c:v>1042075.7</c:v>
                </c:pt>
                <c:pt idx="11">
                  <c:v>1096044.23</c:v>
                </c:pt>
                <c:pt idx="12">
                  <c:v>1064689.42</c:v>
                </c:pt>
                <c:pt idx="13">
                  <c:v>1106036.19</c:v>
                </c:pt>
                <c:pt idx="14">
                  <c:v>1063755.46</c:v>
                </c:pt>
                <c:pt idx="15">
                  <c:v>1108161.91</c:v>
                </c:pt>
                <c:pt idx="16">
                  <c:v>1072702.35</c:v>
                </c:pt>
                <c:pt idx="17">
                  <c:v>1054446.23</c:v>
                </c:pt>
                <c:pt idx="18">
                  <c:v>991461.73</c:v>
                </c:pt>
                <c:pt idx="19">
                  <c:v>922057.89</c:v>
                </c:pt>
                <c:pt idx="20">
                  <c:v>871161.02</c:v>
                </c:pt>
                <c:pt idx="21">
                  <c:v>794456.94</c:v>
                </c:pt>
                <c:pt idx="22">
                  <c:v>785054.41</c:v>
                </c:pt>
                <c:pt idx="23">
                  <c:v>698133.43</c:v>
                </c:pt>
                <c:pt idx="24">
                  <c:v>683953.76</c:v>
                </c:pt>
                <c:pt idx="25">
                  <c:v>649499.09</c:v>
                </c:pt>
                <c:pt idx="26">
                  <c:v>554357.35</c:v>
                </c:pt>
                <c:pt idx="27">
                  <c:v>441907.88</c:v>
                </c:pt>
                <c:pt idx="28">
                  <c:v>343836.87</c:v>
                </c:pt>
                <c:pt idx="29">
                  <c:v>213898.18</c:v>
                </c:pt>
                <c:pt idx="30">
                  <c:v>106141.48</c:v>
                </c:pt>
              </c:numCache>
            </c:numRef>
          </c:yVal>
          <c:smooth val="1"/>
        </c:ser>
        <c:ser>
          <c:idx val="96"/>
          <c:order val="96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MC1!$DL$10:$DL$40</c:f>
              <c:numCache>
                <c:ptCount val="31"/>
                <c:pt idx="0">
                  <c:v>1000000</c:v>
                </c:pt>
                <c:pt idx="1">
                  <c:v>1095402.31</c:v>
                </c:pt>
                <c:pt idx="2">
                  <c:v>1208195.92</c:v>
                </c:pt>
                <c:pt idx="3">
                  <c:v>1285793.97</c:v>
                </c:pt>
                <c:pt idx="4">
                  <c:v>1388531.04</c:v>
                </c:pt>
                <c:pt idx="5">
                  <c:v>1530592.21</c:v>
                </c:pt>
                <c:pt idx="6">
                  <c:v>1514745.74</c:v>
                </c:pt>
                <c:pt idx="7">
                  <c:v>1678644.4</c:v>
                </c:pt>
                <c:pt idx="8">
                  <c:v>1791956.95</c:v>
                </c:pt>
                <c:pt idx="9">
                  <c:v>1984793.38</c:v>
                </c:pt>
                <c:pt idx="10">
                  <c:v>2007661.21</c:v>
                </c:pt>
                <c:pt idx="11">
                  <c:v>2162185.05</c:v>
                </c:pt>
                <c:pt idx="12">
                  <c:v>2191793.82</c:v>
                </c:pt>
                <c:pt idx="13">
                  <c:v>2269976.6</c:v>
                </c:pt>
                <c:pt idx="14">
                  <c:v>2292941.55</c:v>
                </c:pt>
                <c:pt idx="15">
                  <c:v>2203860.71</c:v>
                </c:pt>
                <c:pt idx="16">
                  <c:v>2163825.67</c:v>
                </c:pt>
                <c:pt idx="17">
                  <c:v>2354745.53</c:v>
                </c:pt>
                <c:pt idx="18">
                  <c:v>2522592.66</c:v>
                </c:pt>
                <c:pt idx="19">
                  <c:v>2523348.35</c:v>
                </c:pt>
                <c:pt idx="20">
                  <c:v>2735730.42</c:v>
                </c:pt>
                <c:pt idx="21">
                  <c:v>2654568.19</c:v>
                </c:pt>
                <c:pt idx="22">
                  <c:v>2915424.48</c:v>
                </c:pt>
                <c:pt idx="23">
                  <c:v>2889617.78</c:v>
                </c:pt>
                <c:pt idx="24">
                  <c:v>3021646.16</c:v>
                </c:pt>
                <c:pt idx="25">
                  <c:v>3250519.23</c:v>
                </c:pt>
                <c:pt idx="26">
                  <c:v>3324621.49</c:v>
                </c:pt>
                <c:pt idx="27">
                  <c:v>3641150.36</c:v>
                </c:pt>
                <c:pt idx="28">
                  <c:v>3833077.46</c:v>
                </c:pt>
                <c:pt idx="29">
                  <c:v>4062305.84</c:v>
                </c:pt>
                <c:pt idx="30">
                  <c:v>4223089.59</c:v>
                </c:pt>
              </c:numCache>
            </c:numRef>
          </c:yVal>
          <c:smooth val="1"/>
        </c:ser>
        <c:ser>
          <c:idx val="97"/>
          <c:order val="97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MC1!$DM$10:$DM$40</c:f>
              <c:numCache>
                <c:ptCount val="31"/>
                <c:pt idx="0">
                  <c:v>1000000</c:v>
                </c:pt>
                <c:pt idx="1">
                  <c:v>980753.07</c:v>
                </c:pt>
                <c:pt idx="2">
                  <c:v>1025899.96</c:v>
                </c:pt>
                <c:pt idx="3">
                  <c:v>1003289.59</c:v>
                </c:pt>
                <c:pt idx="4">
                  <c:v>951324.76</c:v>
                </c:pt>
                <c:pt idx="5">
                  <c:v>945846.19</c:v>
                </c:pt>
                <c:pt idx="6">
                  <c:v>889265.62</c:v>
                </c:pt>
                <c:pt idx="7">
                  <c:v>934497.36</c:v>
                </c:pt>
                <c:pt idx="8">
                  <c:v>973886.9</c:v>
                </c:pt>
                <c:pt idx="9">
                  <c:v>1018861.92</c:v>
                </c:pt>
                <c:pt idx="10">
                  <c:v>938559.14</c:v>
                </c:pt>
                <c:pt idx="11">
                  <c:v>917956.12</c:v>
                </c:pt>
                <c:pt idx="12">
                  <c:v>948588.95</c:v>
                </c:pt>
                <c:pt idx="13">
                  <c:v>972818.41</c:v>
                </c:pt>
                <c:pt idx="14">
                  <c:v>1000705.34</c:v>
                </c:pt>
                <c:pt idx="15">
                  <c:v>1005247.41</c:v>
                </c:pt>
                <c:pt idx="16">
                  <c:v>1061313.85</c:v>
                </c:pt>
                <c:pt idx="17">
                  <c:v>1047254.19</c:v>
                </c:pt>
                <c:pt idx="18">
                  <c:v>984493.49</c:v>
                </c:pt>
                <c:pt idx="19">
                  <c:v>957178.23</c:v>
                </c:pt>
                <c:pt idx="20">
                  <c:v>925187.25</c:v>
                </c:pt>
                <c:pt idx="21">
                  <c:v>927786.14</c:v>
                </c:pt>
                <c:pt idx="22">
                  <c:v>822690.05</c:v>
                </c:pt>
                <c:pt idx="23">
                  <c:v>746403.59</c:v>
                </c:pt>
                <c:pt idx="24">
                  <c:v>740151.84</c:v>
                </c:pt>
                <c:pt idx="25">
                  <c:v>671277.15</c:v>
                </c:pt>
                <c:pt idx="26">
                  <c:v>626733.43</c:v>
                </c:pt>
                <c:pt idx="27">
                  <c:v>585860.88</c:v>
                </c:pt>
                <c:pt idx="28">
                  <c:v>484576.68</c:v>
                </c:pt>
                <c:pt idx="29">
                  <c:v>386703.53</c:v>
                </c:pt>
                <c:pt idx="30">
                  <c:v>270240.5</c:v>
                </c:pt>
              </c:numCache>
            </c:numRef>
          </c:yVal>
          <c:smooth val="1"/>
        </c:ser>
        <c:ser>
          <c:idx val="98"/>
          <c:order val="98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MC1!$DN$10:$DN$40</c:f>
              <c:numCache>
                <c:ptCount val="31"/>
                <c:pt idx="0">
                  <c:v>1000000</c:v>
                </c:pt>
                <c:pt idx="1">
                  <c:v>1042515.45</c:v>
                </c:pt>
                <c:pt idx="2">
                  <c:v>1104084.27</c:v>
                </c:pt>
                <c:pt idx="3">
                  <c:v>1199636.56</c:v>
                </c:pt>
                <c:pt idx="4">
                  <c:v>1261151.38</c:v>
                </c:pt>
                <c:pt idx="5">
                  <c:v>1287053.98</c:v>
                </c:pt>
                <c:pt idx="6">
                  <c:v>1282833.37</c:v>
                </c:pt>
                <c:pt idx="7">
                  <c:v>1210480.02</c:v>
                </c:pt>
                <c:pt idx="8">
                  <c:v>1281006.64</c:v>
                </c:pt>
                <c:pt idx="9">
                  <c:v>1327234.23</c:v>
                </c:pt>
                <c:pt idx="10">
                  <c:v>1355428.8</c:v>
                </c:pt>
                <c:pt idx="11">
                  <c:v>1305814.84</c:v>
                </c:pt>
                <c:pt idx="12">
                  <c:v>1252553.42</c:v>
                </c:pt>
                <c:pt idx="13">
                  <c:v>1171002.92</c:v>
                </c:pt>
                <c:pt idx="14">
                  <c:v>1143855.77</c:v>
                </c:pt>
                <c:pt idx="15">
                  <c:v>1067177.72</c:v>
                </c:pt>
                <c:pt idx="16">
                  <c:v>1055620.28</c:v>
                </c:pt>
                <c:pt idx="17">
                  <c:v>1005337.5</c:v>
                </c:pt>
                <c:pt idx="18">
                  <c:v>998234.91</c:v>
                </c:pt>
                <c:pt idx="19">
                  <c:v>989447.98</c:v>
                </c:pt>
                <c:pt idx="20">
                  <c:v>970218.75</c:v>
                </c:pt>
                <c:pt idx="21">
                  <c:v>914824.12</c:v>
                </c:pt>
                <c:pt idx="22">
                  <c:v>882840.77</c:v>
                </c:pt>
                <c:pt idx="23">
                  <c:v>862305.92</c:v>
                </c:pt>
                <c:pt idx="24">
                  <c:v>746177.34</c:v>
                </c:pt>
                <c:pt idx="25">
                  <c:v>722380.04</c:v>
                </c:pt>
                <c:pt idx="26">
                  <c:v>706976.15</c:v>
                </c:pt>
                <c:pt idx="27">
                  <c:v>625967.94</c:v>
                </c:pt>
                <c:pt idx="28">
                  <c:v>547087.56</c:v>
                </c:pt>
                <c:pt idx="29">
                  <c:v>495623.66</c:v>
                </c:pt>
                <c:pt idx="30">
                  <c:v>402789.7</c:v>
                </c:pt>
              </c:numCache>
            </c:numRef>
          </c:yVal>
          <c:smooth val="1"/>
        </c:ser>
        <c:ser>
          <c:idx val="99"/>
          <c:order val="99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MC1!$S$10:$S$40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MC1!$DO$10:$DO$40</c:f>
              <c:numCache>
                <c:ptCount val="31"/>
                <c:pt idx="0">
                  <c:v>1000000</c:v>
                </c:pt>
                <c:pt idx="1">
                  <c:v>1010268.47</c:v>
                </c:pt>
                <c:pt idx="2">
                  <c:v>1009707.68</c:v>
                </c:pt>
                <c:pt idx="3">
                  <c:v>1076158.99</c:v>
                </c:pt>
                <c:pt idx="4">
                  <c:v>1033042.4</c:v>
                </c:pt>
                <c:pt idx="5">
                  <c:v>993176.21</c:v>
                </c:pt>
                <c:pt idx="6">
                  <c:v>1035176.39</c:v>
                </c:pt>
                <c:pt idx="7">
                  <c:v>1030922.51</c:v>
                </c:pt>
                <c:pt idx="8">
                  <c:v>1016051.17</c:v>
                </c:pt>
                <c:pt idx="9">
                  <c:v>963413.17</c:v>
                </c:pt>
                <c:pt idx="10">
                  <c:v>949551.87</c:v>
                </c:pt>
                <c:pt idx="11">
                  <c:v>1006740.47</c:v>
                </c:pt>
                <c:pt idx="12">
                  <c:v>952080.43</c:v>
                </c:pt>
                <c:pt idx="13">
                  <c:v>932534.42</c:v>
                </c:pt>
                <c:pt idx="14">
                  <c:v>956635.05</c:v>
                </c:pt>
                <c:pt idx="15">
                  <c:v>935026.36</c:v>
                </c:pt>
                <c:pt idx="16">
                  <c:v>965413.03</c:v>
                </c:pt>
                <c:pt idx="17">
                  <c:v>1008198.9</c:v>
                </c:pt>
                <c:pt idx="18">
                  <c:v>1028611.6</c:v>
                </c:pt>
                <c:pt idx="19">
                  <c:v>1022758.47</c:v>
                </c:pt>
                <c:pt idx="20">
                  <c:v>970475.99</c:v>
                </c:pt>
                <c:pt idx="21">
                  <c:v>965514.31</c:v>
                </c:pt>
                <c:pt idx="22">
                  <c:v>863432.88</c:v>
                </c:pt>
                <c:pt idx="23">
                  <c:v>801387.27</c:v>
                </c:pt>
                <c:pt idx="24">
                  <c:v>803843.45</c:v>
                </c:pt>
                <c:pt idx="25">
                  <c:v>758891.86</c:v>
                </c:pt>
                <c:pt idx="26">
                  <c:v>643168.86</c:v>
                </c:pt>
                <c:pt idx="27">
                  <c:v>556370.24</c:v>
                </c:pt>
                <c:pt idx="28">
                  <c:v>451277.12</c:v>
                </c:pt>
                <c:pt idx="29">
                  <c:v>371255.96</c:v>
                </c:pt>
                <c:pt idx="30">
                  <c:v>236041.28</c:v>
                </c:pt>
              </c:numCache>
            </c:numRef>
          </c:yVal>
          <c:smooth val="1"/>
        </c:ser>
        <c:axId val="16269353"/>
        <c:axId val="12206450"/>
      </c:scatterChart>
      <c:valAx>
        <c:axId val="16269353"/>
        <c:scaling>
          <c:orientation val="minMax"/>
          <c:max val="95"/>
          <c:min val="65"/>
        </c:scaling>
        <c:axPos val="b"/>
        <c:delete val="0"/>
        <c:numFmt formatCode="General" sourceLinked="1"/>
        <c:majorTickMark val="out"/>
        <c:minorTickMark val="none"/>
        <c:tickLblPos val="nextTo"/>
        <c:crossAx val="12206450"/>
        <c:crosses val="autoZero"/>
        <c:crossBetween val="midCat"/>
        <c:dispUnits/>
        <c:majorUnit val="5"/>
      </c:valAx>
      <c:valAx>
        <c:axId val="12206450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26935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17</xdr:row>
      <xdr:rowOff>0</xdr:rowOff>
    </xdr:from>
    <xdr:to>
      <xdr:col>16</xdr:col>
      <xdr:colOff>171450</xdr:colOff>
      <xdr:row>30</xdr:row>
      <xdr:rowOff>95250</xdr:rowOff>
    </xdr:to>
    <xdr:graphicFrame>
      <xdr:nvGraphicFramePr>
        <xdr:cNvPr id="1" name="Chart 8"/>
        <xdr:cNvGraphicFramePr/>
      </xdr:nvGraphicFramePr>
      <xdr:xfrm>
        <a:off x="4619625" y="2809875"/>
        <a:ext cx="394335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8</xdr:col>
      <xdr:colOff>295275</xdr:colOff>
      <xdr:row>0</xdr:row>
      <xdr:rowOff>123825</xdr:rowOff>
    </xdr:from>
    <xdr:to>
      <xdr:col>16</xdr:col>
      <xdr:colOff>161925</xdr:colOff>
      <xdr:row>13</xdr:row>
      <xdr:rowOff>85725</xdr:rowOff>
    </xdr:to>
    <xdr:graphicFrame>
      <xdr:nvGraphicFramePr>
        <xdr:cNvPr id="2" name="Chart 9"/>
        <xdr:cNvGraphicFramePr/>
      </xdr:nvGraphicFramePr>
      <xdr:xfrm>
        <a:off x="4638675" y="123825"/>
        <a:ext cx="3914775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tirementoptimizer.com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X37"/>
  <sheetViews>
    <sheetView showGridLines="0" showRowColHeaders="0" tabSelected="1" workbookViewId="0" topLeftCell="A12">
      <selection activeCell="B35" sqref="B35"/>
    </sheetView>
  </sheetViews>
  <sheetFormatPr defaultColWidth="9.140625" defaultRowHeight="12.75"/>
  <cols>
    <col min="1" max="1" width="1.57421875" style="0" customWidth="1"/>
    <col min="2" max="2" width="22.28125" style="0" customWidth="1"/>
    <col min="3" max="3" width="10.00390625" style="0" customWidth="1"/>
    <col min="4" max="4" width="5.00390625" style="0" customWidth="1"/>
    <col min="6" max="6" width="5.7109375" style="0" customWidth="1"/>
    <col min="7" max="7" width="6.140625" style="0" customWidth="1"/>
    <col min="8" max="8" width="5.28125" style="0" customWidth="1"/>
    <col min="10" max="10" width="5.8515625" style="0" customWidth="1"/>
    <col min="11" max="12" width="7.140625" style="0" customWidth="1"/>
    <col min="13" max="17" width="7.8515625" style="0" customWidth="1"/>
    <col min="19" max="24" width="9.140625" style="0" hidden="1" customWidth="1"/>
  </cols>
  <sheetData>
    <row r="1" spans="1:19" ht="17.25">
      <c r="A1" s="28"/>
      <c r="B1" s="28" t="s">
        <v>55</v>
      </c>
      <c r="S1" t="s">
        <v>50</v>
      </c>
    </row>
    <row r="2" spans="19:22" ht="12.75">
      <c r="S2" s="17" t="s">
        <v>28</v>
      </c>
      <c r="T2" s="17"/>
      <c r="U2" s="17" t="s">
        <v>33</v>
      </c>
      <c r="V2" s="16"/>
    </row>
    <row r="3" spans="19:22" ht="12.75">
      <c r="S3" s="18">
        <v>10</v>
      </c>
      <c r="T3" s="19" t="s">
        <v>35</v>
      </c>
      <c r="U3" s="18">
        <v>20</v>
      </c>
      <c r="V3" s="19" t="s">
        <v>35</v>
      </c>
    </row>
    <row r="4" spans="2:22" ht="12.75">
      <c r="B4" s="13" t="s">
        <v>37</v>
      </c>
      <c r="C4" s="50">
        <v>1000000</v>
      </c>
      <c r="S4" s="16"/>
      <c r="T4" s="16"/>
      <c r="U4" s="16"/>
      <c r="V4" s="16"/>
    </row>
    <row r="5" spans="2:22" ht="12.75">
      <c r="B5" s="13" t="s">
        <v>38</v>
      </c>
      <c r="C5" s="50">
        <v>60000</v>
      </c>
      <c r="E5" s="8"/>
      <c r="F5" s="10" t="s">
        <v>53</v>
      </c>
      <c r="S5" s="17" t="s">
        <v>32</v>
      </c>
      <c r="T5" s="17"/>
      <c r="U5" s="17" t="s">
        <v>34</v>
      </c>
      <c r="V5" s="16"/>
    </row>
    <row r="6" spans="5:22" ht="12.75">
      <c r="E6" s="8"/>
      <c r="F6" s="10" t="s">
        <v>52</v>
      </c>
      <c r="S6" s="20">
        <v>3</v>
      </c>
      <c r="T6" s="19" t="s">
        <v>35</v>
      </c>
      <c r="U6" s="20">
        <v>1.5</v>
      </c>
      <c r="V6" s="19" t="s">
        <v>35</v>
      </c>
    </row>
    <row r="7" spans="2:8" ht="12.75">
      <c r="B7" s="32" t="s">
        <v>40</v>
      </c>
      <c r="C7" s="35"/>
      <c r="D7" s="35"/>
      <c r="E7" s="35"/>
      <c r="F7" s="35"/>
      <c r="G7" s="35"/>
      <c r="H7" s="36"/>
    </row>
    <row r="8" spans="2:19" ht="12.75">
      <c r="B8" s="33"/>
      <c r="C8" s="57" t="s">
        <v>28</v>
      </c>
      <c r="D8" s="57"/>
      <c r="E8" s="57" t="s">
        <v>33</v>
      </c>
      <c r="F8" s="37"/>
      <c r="G8" s="37"/>
      <c r="H8" s="38"/>
      <c r="S8" t="s">
        <v>51</v>
      </c>
    </row>
    <row r="9" spans="2:22" ht="12.75">
      <c r="B9" s="33"/>
      <c r="C9" s="51">
        <v>8</v>
      </c>
      <c r="D9" s="58" t="s">
        <v>35</v>
      </c>
      <c r="E9" s="51">
        <v>8</v>
      </c>
      <c r="F9" s="58" t="s">
        <v>35</v>
      </c>
      <c r="G9" s="37"/>
      <c r="H9" s="38"/>
      <c r="S9" s="17" t="s">
        <v>28</v>
      </c>
      <c r="T9" s="17"/>
      <c r="U9" s="17" t="s">
        <v>33</v>
      </c>
      <c r="V9" s="16"/>
    </row>
    <row r="10" spans="2:22" ht="12.75">
      <c r="B10" s="33"/>
      <c r="C10" s="37"/>
      <c r="D10" s="37"/>
      <c r="E10" s="37"/>
      <c r="F10" s="37"/>
      <c r="G10" s="37"/>
      <c r="H10" s="38"/>
      <c r="S10" s="18">
        <v>8</v>
      </c>
      <c r="T10" s="19" t="s">
        <v>35</v>
      </c>
      <c r="U10" s="18">
        <v>8</v>
      </c>
      <c r="V10" s="19" t="s">
        <v>35</v>
      </c>
    </row>
    <row r="11" spans="2:22" ht="12.75">
      <c r="B11" s="33"/>
      <c r="C11" s="57" t="s">
        <v>32</v>
      </c>
      <c r="D11" s="57"/>
      <c r="E11" s="57" t="s">
        <v>34</v>
      </c>
      <c r="F11" s="37"/>
      <c r="G11" s="37"/>
      <c r="H11" s="38"/>
      <c r="S11" s="16"/>
      <c r="T11" s="16"/>
      <c r="U11" s="16"/>
      <c r="V11" s="16"/>
    </row>
    <row r="12" spans="2:22" ht="12.75">
      <c r="B12" s="33"/>
      <c r="C12" s="52">
        <v>3</v>
      </c>
      <c r="D12" s="58" t="s">
        <v>35</v>
      </c>
      <c r="E12" s="52">
        <v>1.5</v>
      </c>
      <c r="F12" s="58" t="s">
        <v>35</v>
      </c>
      <c r="G12" s="37"/>
      <c r="H12" s="38"/>
      <c r="S12" s="17" t="s">
        <v>32</v>
      </c>
      <c r="T12" s="17"/>
      <c r="U12" s="17" t="s">
        <v>34</v>
      </c>
      <c r="V12" s="16"/>
    </row>
    <row r="13" spans="2:22" ht="12.75">
      <c r="B13" s="34"/>
      <c r="C13" s="39"/>
      <c r="D13" s="39"/>
      <c r="E13" s="39"/>
      <c r="F13" s="39"/>
      <c r="G13" s="39"/>
      <c r="H13" s="40"/>
      <c r="S13" s="20">
        <v>3</v>
      </c>
      <c r="T13" s="19" t="s">
        <v>35</v>
      </c>
      <c r="U13" s="20">
        <v>1.5</v>
      </c>
      <c r="V13" s="19" t="s">
        <v>35</v>
      </c>
    </row>
    <row r="14" spans="2:8" ht="12.75">
      <c r="B14" s="16"/>
      <c r="C14" s="16"/>
      <c r="D14" s="16"/>
      <c r="E14" s="16"/>
      <c r="F14" s="16"/>
      <c r="G14" s="16"/>
      <c r="H14" s="16"/>
    </row>
    <row r="15" spans="2:17" ht="12.75">
      <c r="B15" s="16"/>
      <c r="C15" s="16"/>
      <c r="D15" s="16"/>
      <c r="E15" s="16"/>
      <c r="F15" s="16"/>
      <c r="G15" s="16"/>
      <c r="H15" s="16"/>
      <c r="J15" s="8" t="s">
        <v>42</v>
      </c>
      <c r="L15" s="10"/>
      <c r="M15" s="27">
        <f>MC1!S46/100</f>
        <v>0</v>
      </c>
      <c r="N15" s="27">
        <f>MC1!S45/100</f>
        <v>0</v>
      </c>
      <c r="O15" s="27">
        <f>MC1!S44/100</f>
        <v>0</v>
      </c>
      <c r="P15" s="27">
        <f>MC1!S43/100</f>
        <v>0.06</v>
      </c>
      <c r="Q15" s="27">
        <f>MC1!S42/100</f>
        <v>0.24</v>
      </c>
    </row>
    <row r="16" spans="2:8" ht="12.75">
      <c r="B16" s="16"/>
      <c r="C16" s="16"/>
      <c r="D16" s="16"/>
      <c r="E16" s="16"/>
      <c r="F16" s="16"/>
      <c r="G16" s="16"/>
      <c r="H16" s="16"/>
    </row>
    <row r="17" spans="2:8" ht="12.75">
      <c r="B17" s="16"/>
      <c r="C17" s="16"/>
      <c r="D17" s="16"/>
      <c r="E17" s="16"/>
      <c r="F17" s="16"/>
      <c r="G17" s="16"/>
      <c r="H17" s="16"/>
    </row>
    <row r="18" spans="2:19" ht="12.75">
      <c r="B18" s="16"/>
      <c r="C18" s="16"/>
      <c r="D18" s="16"/>
      <c r="E18" s="16"/>
      <c r="F18" s="16"/>
      <c r="G18" s="16"/>
      <c r="H18" s="16"/>
      <c r="S18" t="s">
        <v>50</v>
      </c>
    </row>
    <row r="19" spans="2:24" ht="12.75">
      <c r="B19" s="41" t="s">
        <v>41</v>
      </c>
      <c r="C19" s="44"/>
      <c r="D19" s="44"/>
      <c r="E19" s="44"/>
      <c r="F19" s="44"/>
      <c r="G19" s="44"/>
      <c r="H19" s="45"/>
      <c r="S19" s="17" t="s">
        <v>28</v>
      </c>
      <c r="T19" s="17"/>
      <c r="U19" s="17" t="s">
        <v>33</v>
      </c>
      <c r="V19" s="21"/>
      <c r="W19" s="17" t="s">
        <v>39</v>
      </c>
      <c r="X19" s="22"/>
    </row>
    <row r="20" spans="2:24" ht="12.75">
      <c r="B20" s="42"/>
      <c r="C20" s="54" t="s">
        <v>28</v>
      </c>
      <c r="D20" s="54"/>
      <c r="E20" s="54" t="s">
        <v>33</v>
      </c>
      <c r="F20" s="46"/>
      <c r="G20" s="54" t="s">
        <v>39</v>
      </c>
      <c r="H20" s="47"/>
      <c r="S20" s="18">
        <v>15</v>
      </c>
      <c r="T20" s="19" t="s">
        <v>35</v>
      </c>
      <c r="U20" s="18">
        <v>15</v>
      </c>
      <c r="V20" s="19" t="s">
        <v>35</v>
      </c>
      <c r="W20" s="18">
        <v>18</v>
      </c>
      <c r="X20" s="22" t="s">
        <v>36</v>
      </c>
    </row>
    <row r="21" spans="2:24" ht="12.75">
      <c r="B21" s="42" t="s">
        <v>29</v>
      </c>
      <c r="C21" s="51">
        <v>10</v>
      </c>
      <c r="D21" s="55" t="s">
        <v>35</v>
      </c>
      <c r="E21" s="51">
        <v>6</v>
      </c>
      <c r="F21" s="55" t="s">
        <v>35</v>
      </c>
      <c r="G21" s="51">
        <v>18</v>
      </c>
      <c r="H21" s="47" t="s">
        <v>36</v>
      </c>
      <c r="S21" s="18">
        <v>2</v>
      </c>
      <c r="T21" s="19" t="s">
        <v>35</v>
      </c>
      <c r="U21" s="18">
        <v>20</v>
      </c>
      <c r="V21" s="19" t="s">
        <v>35</v>
      </c>
      <c r="W21" s="18">
        <v>16</v>
      </c>
      <c r="X21" s="22" t="s">
        <v>36</v>
      </c>
    </row>
    <row r="22" spans="2:24" ht="12.75">
      <c r="B22" s="42" t="s">
        <v>30</v>
      </c>
      <c r="C22" s="51">
        <v>4</v>
      </c>
      <c r="D22" s="55" t="s">
        <v>35</v>
      </c>
      <c r="E22" s="51">
        <v>8</v>
      </c>
      <c r="F22" s="55" t="s">
        <v>35</v>
      </c>
      <c r="G22" s="51">
        <v>16</v>
      </c>
      <c r="H22" s="47" t="s">
        <v>36</v>
      </c>
      <c r="S22" s="18">
        <v>-20</v>
      </c>
      <c r="T22" s="19" t="s">
        <v>35</v>
      </c>
      <c r="U22" s="18">
        <v>15</v>
      </c>
      <c r="V22" s="19" t="s">
        <v>35</v>
      </c>
      <c r="W22" s="18">
        <v>4</v>
      </c>
      <c r="X22" s="22" t="s">
        <v>36</v>
      </c>
    </row>
    <row r="23" spans="2:24" ht="12.75">
      <c r="B23" s="42" t="s">
        <v>31</v>
      </c>
      <c r="C23" s="51">
        <v>-8</v>
      </c>
      <c r="D23" s="55" t="s">
        <v>35</v>
      </c>
      <c r="E23" s="51">
        <v>8</v>
      </c>
      <c r="F23" s="55" t="s">
        <v>35</v>
      </c>
      <c r="G23" s="51">
        <v>4</v>
      </c>
      <c r="H23" s="47" t="s">
        <v>36</v>
      </c>
      <c r="S23" s="17"/>
      <c r="T23" s="17"/>
      <c r="U23" s="17"/>
      <c r="V23" s="21"/>
      <c r="W23" s="21"/>
      <c r="X23" s="22"/>
    </row>
    <row r="24" spans="2:24" ht="12.75">
      <c r="B24" s="42"/>
      <c r="C24" s="54"/>
      <c r="D24" s="54"/>
      <c r="E24" s="54"/>
      <c r="F24" s="46"/>
      <c r="G24" s="46"/>
      <c r="H24" s="47"/>
      <c r="S24" s="17" t="s">
        <v>32</v>
      </c>
      <c r="T24" s="17"/>
      <c r="U24" s="17" t="s">
        <v>34</v>
      </c>
      <c r="V24" s="21"/>
      <c r="W24" s="21"/>
      <c r="X24" s="22"/>
    </row>
    <row r="25" spans="2:24" ht="12.75">
      <c r="B25" s="42"/>
      <c r="C25" s="54" t="s">
        <v>32</v>
      </c>
      <c r="D25" s="54"/>
      <c r="E25" s="54" t="s">
        <v>34</v>
      </c>
      <c r="F25" s="46"/>
      <c r="G25" s="46"/>
      <c r="H25" s="47"/>
      <c r="S25" s="20">
        <v>2</v>
      </c>
      <c r="T25" s="19" t="s">
        <v>35</v>
      </c>
      <c r="U25" s="20">
        <v>1</v>
      </c>
      <c r="V25" s="19" t="s">
        <v>35</v>
      </c>
      <c r="W25" s="21"/>
      <c r="X25" s="22"/>
    </row>
    <row r="26" spans="2:24" ht="12.75">
      <c r="B26" s="42" t="s">
        <v>29</v>
      </c>
      <c r="C26" s="52">
        <v>2</v>
      </c>
      <c r="D26" s="55" t="s">
        <v>35</v>
      </c>
      <c r="E26" s="52">
        <v>1</v>
      </c>
      <c r="F26" s="55" t="s">
        <v>35</v>
      </c>
      <c r="G26" s="46"/>
      <c r="H26" s="47"/>
      <c r="S26" s="20">
        <v>5</v>
      </c>
      <c r="T26" s="19" t="s">
        <v>35</v>
      </c>
      <c r="U26" s="20">
        <v>2</v>
      </c>
      <c r="V26" s="19" t="s">
        <v>35</v>
      </c>
      <c r="W26" s="21"/>
      <c r="X26" s="22"/>
    </row>
    <row r="27" spans="2:24" ht="12.75">
      <c r="B27" s="42" t="s">
        <v>30</v>
      </c>
      <c r="C27" s="52">
        <v>5</v>
      </c>
      <c r="D27" s="55" t="s">
        <v>35</v>
      </c>
      <c r="E27" s="52">
        <v>2</v>
      </c>
      <c r="F27" s="55" t="s">
        <v>35</v>
      </c>
      <c r="G27" s="46"/>
      <c r="H27" s="47"/>
      <c r="S27" s="23">
        <v>-5</v>
      </c>
      <c r="T27" s="24" t="s">
        <v>35</v>
      </c>
      <c r="U27" s="23">
        <v>2</v>
      </c>
      <c r="V27" s="24" t="s">
        <v>35</v>
      </c>
      <c r="W27" s="25"/>
      <c r="X27" s="26"/>
    </row>
    <row r="28" spans="2:19" ht="12.75">
      <c r="B28" s="43" t="s">
        <v>31</v>
      </c>
      <c r="C28" s="53">
        <v>-5</v>
      </c>
      <c r="D28" s="56" t="s">
        <v>35</v>
      </c>
      <c r="E28" s="53">
        <v>2</v>
      </c>
      <c r="F28" s="56" t="s">
        <v>35</v>
      </c>
      <c r="G28" s="48"/>
      <c r="H28" s="49"/>
      <c r="S28" t="s">
        <v>51</v>
      </c>
    </row>
    <row r="29" spans="2:24" ht="12.75">
      <c r="B29" s="8"/>
      <c r="C29" s="8"/>
      <c r="D29" s="8"/>
      <c r="E29" s="8"/>
      <c r="F29" s="8"/>
      <c r="G29" s="8"/>
      <c r="H29" s="8"/>
      <c r="S29" s="17" t="s">
        <v>28</v>
      </c>
      <c r="T29" s="17"/>
      <c r="U29" s="17" t="s">
        <v>33</v>
      </c>
      <c r="V29" s="21"/>
      <c r="W29" s="17" t="s">
        <v>39</v>
      </c>
      <c r="X29" s="22"/>
    </row>
    <row r="30" spans="2:24" ht="12.75">
      <c r="B30" s="8"/>
      <c r="C30" s="8"/>
      <c r="D30" s="8"/>
      <c r="E30" s="8"/>
      <c r="F30" s="8"/>
      <c r="G30" s="8"/>
      <c r="H30" s="8"/>
      <c r="S30" s="18">
        <v>10</v>
      </c>
      <c r="T30" s="19" t="s">
        <v>35</v>
      </c>
      <c r="U30" s="18">
        <v>6</v>
      </c>
      <c r="V30" s="19" t="s">
        <v>35</v>
      </c>
      <c r="W30" s="18">
        <v>18</v>
      </c>
      <c r="X30" s="22" t="s">
        <v>36</v>
      </c>
    </row>
    <row r="31" spans="2:24" ht="12.75">
      <c r="B31" s="8"/>
      <c r="C31" s="8"/>
      <c r="D31" s="8"/>
      <c r="E31" s="8"/>
      <c r="F31" s="8"/>
      <c r="G31" s="8"/>
      <c r="H31" s="8"/>
      <c r="S31" s="18">
        <v>4</v>
      </c>
      <c r="T31" s="19" t="s">
        <v>35</v>
      </c>
      <c r="U31" s="18">
        <v>8</v>
      </c>
      <c r="V31" s="19" t="s">
        <v>35</v>
      </c>
      <c r="W31" s="18">
        <v>16</v>
      </c>
      <c r="X31" s="22" t="s">
        <v>36</v>
      </c>
    </row>
    <row r="32" spans="10:24" ht="12.75">
      <c r="J32" s="8" t="s">
        <v>42</v>
      </c>
      <c r="M32" s="27">
        <f>MC2!S46/100</f>
        <v>0</v>
      </c>
      <c r="N32" s="27">
        <f>MC2!S45/100</f>
        <v>0.01</v>
      </c>
      <c r="O32" s="27">
        <f>MC2!S44/100</f>
        <v>0.22</v>
      </c>
      <c r="P32" s="27">
        <f>MC2!S43/100</f>
        <v>0.42</v>
      </c>
      <c r="Q32" s="27">
        <f>MC2!S42/100</f>
        <v>0.54</v>
      </c>
      <c r="S32" s="18">
        <v>-8</v>
      </c>
      <c r="T32" s="19" t="s">
        <v>35</v>
      </c>
      <c r="U32" s="18">
        <v>8</v>
      </c>
      <c r="V32" s="19" t="s">
        <v>35</v>
      </c>
      <c r="W32" s="18">
        <v>4</v>
      </c>
      <c r="X32" s="22" t="s">
        <v>36</v>
      </c>
    </row>
    <row r="33" spans="2:24" ht="12.75">
      <c r="B33" s="29" t="s">
        <v>54</v>
      </c>
      <c r="C33" s="30"/>
      <c r="D33" s="30"/>
      <c r="E33" s="30"/>
      <c r="F33" s="30"/>
      <c r="G33" s="30"/>
      <c r="H33" s="30"/>
      <c r="S33" s="17"/>
      <c r="T33" s="17"/>
      <c r="U33" s="17"/>
      <c r="V33" s="21"/>
      <c r="W33" s="21"/>
      <c r="X33" s="22"/>
    </row>
    <row r="34" spans="2:24" ht="12.75">
      <c r="B34" s="31" t="s">
        <v>57</v>
      </c>
      <c r="C34" s="30"/>
      <c r="D34" s="30"/>
      <c r="E34" s="30"/>
      <c r="F34" s="30"/>
      <c r="G34" s="30"/>
      <c r="H34" s="30"/>
      <c r="S34" s="17" t="s">
        <v>32</v>
      </c>
      <c r="T34" s="17"/>
      <c r="U34" s="17" t="s">
        <v>34</v>
      </c>
      <c r="V34" s="21"/>
      <c r="W34" s="21"/>
      <c r="X34" s="22"/>
    </row>
    <row r="35" spans="19:24" ht="12.75">
      <c r="S35" s="20">
        <v>2</v>
      </c>
      <c r="T35" s="19" t="s">
        <v>35</v>
      </c>
      <c r="U35" s="20">
        <v>1</v>
      </c>
      <c r="V35" s="19" t="s">
        <v>35</v>
      </c>
      <c r="W35" s="21"/>
      <c r="X35" s="22"/>
    </row>
    <row r="36" spans="19:24" ht="12.75">
      <c r="S36" s="20">
        <v>5</v>
      </c>
      <c r="T36" s="19" t="s">
        <v>35</v>
      </c>
      <c r="U36" s="20">
        <v>2</v>
      </c>
      <c r="V36" s="19" t="s">
        <v>35</v>
      </c>
      <c r="W36" s="21"/>
      <c r="X36" s="22"/>
    </row>
    <row r="37" spans="19:24" ht="12.75">
      <c r="S37" s="23">
        <v>-5</v>
      </c>
      <c r="T37" s="24" t="s">
        <v>35</v>
      </c>
      <c r="U37" s="23">
        <v>2</v>
      </c>
      <c r="V37" s="24" t="s">
        <v>35</v>
      </c>
      <c r="W37" s="25"/>
      <c r="X37" s="26"/>
    </row>
  </sheetData>
  <sheetProtection/>
  <hyperlinks>
    <hyperlink ref="B34" r:id="rId1" display="Download Otar Retirement Calculator for $29.99"/>
  </hyperlink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FK46"/>
  <sheetViews>
    <sheetView workbookViewId="0" topLeftCell="A1">
      <selection activeCell="C3" sqref="C3"/>
    </sheetView>
  </sheetViews>
  <sheetFormatPr defaultColWidth="9.140625" defaultRowHeight="12.75"/>
  <cols>
    <col min="3" max="3" width="11.421875" style="0" customWidth="1"/>
    <col min="4" max="4" width="11.57421875" style="0" customWidth="1"/>
    <col min="8" max="8" width="10.140625" style="0" bestFit="1" customWidth="1"/>
    <col min="10" max="10" width="12.140625" style="0" customWidth="1"/>
    <col min="14" max="14" width="4.00390625" style="0" customWidth="1"/>
    <col min="15" max="15" width="10.140625" style="0" customWidth="1"/>
    <col min="18" max="18" width="11.28125" style="0" customWidth="1"/>
    <col min="20" max="69" width="9.28125" style="0" bestFit="1" customWidth="1"/>
  </cols>
  <sheetData>
    <row r="1" spans="6:13" ht="12.75">
      <c r="F1" t="s">
        <v>2</v>
      </c>
      <c r="G1" t="s">
        <v>6</v>
      </c>
      <c r="H1" t="s">
        <v>7</v>
      </c>
      <c r="I1" t="s">
        <v>9</v>
      </c>
      <c r="J1" t="s">
        <v>8</v>
      </c>
      <c r="K1" t="s">
        <v>10</v>
      </c>
      <c r="L1" t="s">
        <v>12</v>
      </c>
      <c r="M1" t="s">
        <v>48</v>
      </c>
    </row>
    <row r="2" spans="2:13" ht="12.75">
      <c r="B2" t="s">
        <v>0</v>
      </c>
      <c r="C2" s="1">
        <f>Input!C5</f>
        <v>60000</v>
      </c>
      <c r="E2">
        <v>1</v>
      </c>
      <c r="F2" t="s">
        <v>3</v>
      </c>
      <c r="G2" s="11">
        <f>Input!G21</f>
        <v>18</v>
      </c>
      <c r="H2" s="12">
        <f>Input!C21/100+1</f>
        <v>1.1</v>
      </c>
      <c r="I2" s="12">
        <f>Input!E21/100</f>
        <v>0.06</v>
      </c>
      <c r="J2">
        <f>Input!C26/100+1</f>
        <v>1.02</v>
      </c>
      <c r="K2">
        <f>Input!E26/100</f>
        <v>0.01</v>
      </c>
      <c r="L2" s="15">
        <v>0.46</v>
      </c>
      <c r="M2" s="5">
        <f ca="1">(INT(RAND()*20+1))</f>
        <v>6</v>
      </c>
    </row>
    <row r="3" spans="2:13" ht="12.75">
      <c r="B3" t="s">
        <v>1</v>
      </c>
      <c r="C3" s="1">
        <f>Input!C4</f>
        <v>1000000</v>
      </c>
      <c r="E3">
        <v>2</v>
      </c>
      <c r="F3" t="s">
        <v>4</v>
      </c>
      <c r="G3" s="11">
        <f>Input!G22</f>
        <v>16</v>
      </c>
      <c r="H3" s="12">
        <f>Input!C22/100+1</f>
        <v>1.04</v>
      </c>
      <c r="I3" s="12">
        <f>Input!E22/100</f>
        <v>0.08</v>
      </c>
      <c r="J3">
        <f>Input!C27/100+1</f>
        <v>1.05</v>
      </c>
      <c r="K3">
        <f>Input!E27/100</f>
        <v>0.02</v>
      </c>
      <c r="L3" s="15">
        <v>0.5</v>
      </c>
      <c r="M3" s="5">
        <f ca="1">(INT(RAND()*20+1))</f>
        <v>16</v>
      </c>
    </row>
    <row r="4" spans="5:13" ht="12.75">
      <c r="E4">
        <v>3</v>
      </c>
      <c r="F4" t="s">
        <v>5</v>
      </c>
      <c r="G4" s="11">
        <f>Input!G23</f>
        <v>4</v>
      </c>
      <c r="H4" s="12">
        <f>Input!C23/100+1</f>
        <v>0.92</v>
      </c>
      <c r="I4" s="12">
        <f>Input!E23/100</f>
        <v>0.08</v>
      </c>
      <c r="J4">
        <f>Input!C28/100+1</f>
        <v>0.95</v>
      </c>
      <c r="K4">
        <f>Input!E28/100</f>
        <v>0.02</v>
      </c>
      <c r="L4" s="15">
        <v>0.04</v>
      </c>
      <c r="M4" s="5">
        <f ca="1">(INT(RAND()*4+1))</f>
        <v>2</v>
      </c>
    </row>
    <row r="5" spans="7:13" ht="12.75">
      <c r="G5" s="11">
        <f>SUM(G2:G4)</f>
        <v>38</v>
      </c>
      <c r="L5" s="15">
        <f>SUM(L2:L4)</f>
        <v>1</v>
      </c>
      <c r="M5" s="5"/>
    </row>
    <row r="6" spans="3:6" ht="12.75">
      <c r="C6" t="s">
        <v>15</v>
      </c>
      <c r="D6" t="s">
        <v>16</v>
      </c>
      <c r="E6" t="s">
        <v>17</v>
      </c>
      <c r="F6" t="s">
        <v>18</v>
      </c>
    </row>
    <row r="7" spans="3:16" ht="12.75">
      <c r="C7" s="14">
        <f ca="1">ROUND(RAND()*100,0)</f>
        <v>36</v>
      </c>
      <c r="D7">
        <f ca="1">INT(IF(RAND()&gt;0.5,3,2))</f>
        <v>2</v>
      </c>
      <c r="E7">
        <v>1</v>
      </c>
      <c r="F7">
        <f ca="1">INT(IF(RAND()&gt;0.5,2,1))</f>
        <v>1</v>
      </c>
      <c r="H7" t="s">
        <v>24</v>
      </c>
      <c r="I7" t="s">
        <v>25</v>
      </c>
      <c r="J7" t="s">
        <v>26</v>
      </c>
      <c r="K7" t="s">
        <v>24</v>
      </c>
      <c r="L7" t="s">
        <v>25</v>
      </c>
      <c r="M7" t="s">
        <v>26</v>
      </c>
      <c r="P7" t="s">
        <v>27</v>
      </c>
    </row>
    <row r="8" spans="2:18" ht="12.75">
      <c r="B8" t="s">
        <v>11</v>
      </c>
      <c r="C8" s="3">
        <f>IF(C7&lt;4,3,IF(C7&lt;50,1,2))</f>
        <v>1</v>
      </c>
      <c r="D8" s="4"/>
      <c r="E8" s="4"/>
      <c r="F8" s="4"/>
      <c r="H8" t="s">
        <v>7</v>
      </c>
      <c r="I8" t="s">
        <v>7</v>
      </c>
      <c r="J8" t="s">
        <v>7</v>
      </c>
      <c r="K8" t="s">
        <v>23</v>
      </c>
      <c r="L8" t="s">
        <v>23</v>
      </c>
      <c r="M8" t="s">
        <v>23</v>
      </c>
      <c r="O8" t="s">
        <v>19</v>
      </c>
      <c r="P8" t="s">
        <v>19</v>
      </c>
      <c r="Q8" t="s">
        <v>21</v>
      </c>
      <c r="R8" t="s">
        <v>19</v>
      </c>
    </row>
    <row r="9" spans="4:119" ht="12.75">
      <c r="D9" t="s">
        <v>2</v>
      </c>
      <c r="E9" t="s">
        <v>13</v>
      </c>
      <c r="F9" t="s">
        <v>14</v>
      </c>
      <c r="O9" t="s">
        <v>20</v>
      </c>
      <c r="P9" t="s">
        <v>7</v>
      </c>
      <c r="R9" t="s">
        <v>22</v>
      </c>
      <c r="T9">
        <v>1</v>
      </c>
      <c r="U9">
        <f>T9+1</f>
        <v>2</v>
      </c>
      <c r="V9">
        <f aca="true" t="shared" si="0" ref="V9:CG9">U9+1</f>
        <v>3</v>
      </c>
      <c r="W9">
        <f t="shared" si="0"/>
        <v>4</v>
      </c>
      <c r="X9">
        <f t="shared" si="0"/>
        <v>5</v>
      </c>
      <c r="Y9">
        <f t="shared" si="0"/>
        <v>6</v>
      </c>
      <c r="Z9">
        <f t="shared" si="0"/>
        <v>7</v>
      </c>
      <c r="AA9">
        <f t="shared" si="0"/>
        <v>8</v>
      </c>
      <c r="AB9">
        <f t="shared" si="0"/>
        <v>9</v>
      </c>
      <c r="AC9">
        <f t="shared" si="0"/>
        <v>10</v>
      </c>
      <c r="AD9">
        <f t="shared" si="0"/>
        <v>11</v>
      </c>
      <c r="AE9">
        <f t="shared" si="0"/>
        <v>12</v>
      </c>
      <c r="AF9">
        <f t="shared" si="0"/>
        <v>13</v>
      </c>
      <c r="AG9">
        <f t="shared" si="0"/>
        <v>14</v>
      </c>
      <c r="AH9">
        <f t="shared" si="0"/>
        <v>15</v>
      </c>
      <c r="AI9">
        <f t="shared" si="0"/>
        <v>16</v>
      </c>
      <c r="AJ9">
        <f t="shared" si="0"/>
        <v>17</v>
      </c>
      <c r="AK9">
        <f t="shared" si="0"/>
        <v>18</v>
      </c>
      <c r="AL9">
        <f t="shared" si="0"/>
        <v>19</v>
      </c>
      <c r="AM9">
        <f t="shared" si="0"/>
        <v>20</v>
      </c>
      <c r="AN9">
        <f t="shared" si="0"/>
        <v>21</v>
      </c>
      <c r="AO9">
        <f t="shared" si="0"/>
        <v>22</v>
      </c>
      <c r="AP9">
        <f t="shared" si="0"/>
        <v>23</v>
      </c>
      <c r="AQ9">
        <f t="shared" si="0"/>
        <v>24</v>
      </c>
      <c r="AR9">
        <f t="shared" si="0"/>
        <v>25</v>
      </c>
      <c r="AS9">
        <f t="shared" si="0"/>
        <v>26</v>
      </c>
      <c r="AT9">
        <f t="shared" si="0"/>
        <v>27</v>
      </c>
      <c r="AU9">
        <f t="shared" si="0"/>
        <v>28</v>
      </c>
      <c r="AV9">
        <f t="shared" si="0"/>
        <v>29</v>
      </c>
      <c r="AW9">
        <f t="shared" si="0"/>
        <v>30</v>
      </c>
      <c r="AX9">
        <f t="shared" si="0"/>
        <v>31</v>
      </c>
      <c r="AY9">
        <f t="shared" si="0"/>
        <v>32</v>
      </c>
      <c r="AZ9">
        <f t="shared" si="0"/>
        <v>33</v>
      </c>
      <c r="BA9">
        <f t="shared" si="0"/>
        <v>34</v>
      </c>
      <c r="BB9">
        <f t="shared" si="0"/>
        <v>35</v>
      </c>
      <c r="BC9">
        <f t="shared" si="0"/>
        <v>36</v>
      </c>
      <c r="BD9">
        <f t="shared" si="0"/>
        <v>37</v>
      </c>
      <c r="BE9">
        <f t="shared" si="0"/>
        <v>38</v>
      </c>
      <c r="BF9">
        <f t="shared" si="0"/>
        <v>39</v>
      </c>
      <c r="BG9">
        <f t="shared" si="0"/>
        <v>40</v>
      </c>
      <c r="BH9">
        <f t="shared" si="0"/>
        <v>41</v>
      </c>
      <c r="BI9">
        <f t="shared" si="0"/>
        <v>42</v>
      </c>
      <c r="BJ9">
        <f t="shared" si="0"/>
        <v>43</v>
      </c>
      <c r="BK9">
        <f t="shared" si="0"/>
        <v>44</v>
      </c>
      <c r="BL9">
        <f t="shared" si="0"/>
        <v>45</v>
      </c>
      <c r="BM9">
        <f t="shared" si="0"/>
        <v>46</v>
      </c>
      <c r="BN9">
        <f t="shared" si="0"/>
        <v>47</v>
      </c>
      <c r="BO9">
        <f t="shared" si="0"/>
        <v>48</v>
      </c>
      <c r="BP9">
        <f t="shared" si="0"/>
        <v>49</v>
      </c>
      <c r="BQ9">
        <f t="shared" si="0"/>
        <v>50</v>
      </c>
      <c r="BR9">
        <f t="shared" si="0"/>
        <v>51</v>
      </c>
      <c r="BS9">
        <f t="shared" si="0"/>
        <v>52</v>
      </c>
      <c r="BT9">
        <f t="shared" si="0"/>
        <v>53</v>
      </c>
      <c r="BU9">
        <f t="shared" si="0"/>
        <v>54</v>
      </c>
      <c r="BV9">
        <f t="shared" si="0"/>
        <v>55</v>
      </c>
      <c r="BW9">
        <f t="shared" si="0"/>
        <v>56</v>
      </c>
      <c r="BX9">
        <f t="shared" si="0"/>
        <v>57</v>
      </c>
      <c r="BY9">
        <f t="shared" si="0"/>
        <v>58</v>
      </c>
      <c r="BZ9">
        <f t="shared" si="0"/>
        <v>59</v>
      </c>
      <c r="CA9">
        <f t="shared" si="0"/>
        <v>60</v>
      </c>
      <c r="CB9">
        <f t="shared" si="0"/>
        <v>61</v>
      </c>
      <c r="CC9">
        <f t="shared" si="0"/>
        <v>62</v>
      </c>
      <c r="CD9">
        <f t="shared" si="0"/>
        <v>63</v>
      </c>
      <c r="CE9">
        <f t="shared" si="0"/>
        <v>64</v>
      </c>
      <c r="CF9">
        <f t="shared" si="0"/>
        <v>65</v>
      </c>
      <c r="CG9">
        <f t="shared" si="0"/>
        <v>66</v>
      </c>
      <c r="CH9">
        <f aca="true" t="shared" si="1" ref="CH9:DO9">CG9+1</f>
        <v>67</v>
      </c>
      <c r="CI9">
        <f t="shared" si="1"/>
        <v>68</v>
      </c>
      <c r="CJ9">
        <f t="shared" si="1"/>
        <v>69</v>
      </c>
      <c r="CK9">
        <f t="shared" si="1"/>
        <v>70</v>
      </c>
      <c r="CL9">
        <f t="shared" si="1"/>
        <v>71</v>
      </c>
      <c r="CM9">
        <f t="shared" si="1"/>
        <v>72</v>
      </c>
      <c r="CN9">
        <f t="shared" si="1"/>
        <v>73</v>
      </c>
      <c r="CO9">
        <f t="shared" si="1"/>
        <v>74</v>
      </c>
      <c r="CP9">
        <f t="shared" si="1"/>
        <v>75</v>
      </c>
      <c r="CQ9">
        <f t="shared" si="1"/>
        <v>76</v>
      </c>
      <c r="CR9">
        <f t="shared" si="1"/>
        <v>77</v>
      </c>
      <c r="CS9">
        <f t="shared" si="1"/>
        <v>78</v>
      </c>
      <c r="CT9">
        <f t="shared" si="1"/>
        <v>79</v>
      </c>
      <c r="CU9">
        <f t="shared" si="1"/>
        <v>80</v>
      </c>
      <c r="CV9">
        <f t="shared" si="1"/>
        <v>81</v>
      </c>
      <c r="CW9">
        <f t="shared" si="1"/>
        <v>82</v>
      </c>
      <c r="CX9">
        <f t="shared" si="1"/>
        <v>83</v>
      </c>
      <c r="CY9">
        <f t="shared" si="1"/>
        <v>84</v>
      </c>
      <c r="CZ9">
        <f t="shared" si="1"/>
        <v>85</v>
      </c>
      <c r="DA9">
        <f t="shared" si="1"/>
        <v>86</v>
      </c>
      <c r="DB9">
        <f t="shared" si="1"/>
        <v>87</v>
      </c>
      <c r="DC9">
        <f t="shared" si="1"/>
        <v>88</v>
      </c>
      <c r="DD9">
        <f t="shared" si="1"/>
        <v>89</v>
      </c>
      <c r="DE9">
        <f t="shared" si="1"/>
        <v>90</v>
      </c>
      <c r="DF9">
        <f t="shared" si="1"/>
        <v>91</v>
      </c>
      <c r="DG9">
        <f t="shared" si="1"/>
        <v>92</v>
      </c>
      <c r="DH9">
        <f t="shared" si="1"/>
        <v>93</v>
      </c>
      <c r="DI9">
        <f t="shared" si="1"/>
        <v>94</v>
      </c>
      <c r="DJ9">
        <f t="shared" si="1"/>
        <v>95</v>
      </c>
      <c r="DK9">
        <f t="shared" si="1"/>
        <v>96</v>
      </c>
      <c r="DL9">
        <f t="shared" si="1"/>
        <v>97</v>
      </c>
      <c r="DM9">
        <f t="shared" si="1"/>
        <v>98</v>
      </c>
      <c r="DN9">
        <f t="shared" si="1"/>
        <v>99</v>
      </c>
      <c r="DO9">
        <f t="shared" si="1"/>
        <v>100</v>
      </c>
    </row>
    <row r="10" spans="1:167" ht="12.75">
      <c r="A10">
        <v>65</v>
      </c>
      <c r="B10">
        <v>1</v>
      </c>
      <c r="C10">
        <f>E10</f>
        <v>6</v>
      </c>
      <c r="D10" s="6">
        <f>C8</f>
        <v>1</v>
      </c>
      <c r="E10">
        <f>VLOOKUP(D10,E$2:M$4,9)</f>
        <v>6</v>
      </c>
      <c r="F10">
        <f>VLOOKUP(D10,E$2:G$4,3)</f>
        <v>18</v>
      </c>
      <c r="H10">
        <f ca="1">$H$2-$I$2+RAND()*$I$2*2</f>
        <v>1.120564628847787</v>
      </c>
      <c r="I10">
        <f ca="1">$H$3-$I$3+RAND()*$I$3*2</f>
        <v>0.9872420322263133</v>
      </c>
      <c r="J10">
        <f ca="1">$H$4-$I$4+RAND()*$I$4*2</f>
        <v>0.8485214680281479</v>
      </c>
      <c r="K10">
        <f ca="1">$J$2-$K$2+RAND()*$K$2*2</f>
        <v>1.0170014828902205</v>
      </c>
      <c r="L10">
        <f ca="1">$J$3-$K$3+RAND()*$K$3*2</f>
        <v>1.059208531643158</v>
      </c>
      <c r="M10">
        <f ca="1">$J$4-$K$4+RAND()*$K$4*2</f>
        <v>0.9683636803744027</v>
      </c>
      <c r="O10" s="7">
        <f>C3</f>
        <v>1000000</v>
      </c>
      <c r="P10" s="7">
        <f>O10*(IF(D10=1,H10,IF(D10=2,I10,J10)))</f>
        <v>1120564.6288477872</v>
      </c>
      <c r="Q10" s="7">
        <f>C2</f>
        <v>60000</v>
      </c>
      <c r="R10" s="7">
        <f>IF(P10-Q10&gt;0,P10-Q10,0)</f>
        <v>1060564.6288477872</v>
      </c>
      <c r="S10" s="9">
        <f>A10</f>
        <v>65</v>
      </c>
      <c r="T10" s="7">
        <v>1000000</v>
      </c>
      <c r="U10" s="7">
        <v>1000000</v>
      </c>
      <c r="V10" s="7">
        <v>1000000</v>
      </c>
      <c r="W10" s="7">
        <v>1000000</v>
      </c>
      <c r="X10" s="7">
        <v>1000000</v>
      </c>
      <c r="Y10" s="7">
        <v>1000000</v>
      </c>
      <c r="Z10" s="7">
        <v>1000000</v>
      </c>
      <c r="AA10" s="7">
        <v>1000000</v>
      </c>
      <c r="AB10" s="7">
        <v>1000000</v>
      </c>
      <c r="AC10" s="7">
        <v>1000000</v>
      </c>
      <c r="AD10" s="7">
        <v>1000000</v>
      </c>
      <c r="AE10" s="7">
        <v>1000000</v>
      </c>
      <c r="AF10" s="7">
        <v>1000000</v>
      </c>
      <c r="AG10" s="7">
        <v>1000000</v>
      </c>
      <c r="AH10" s="7">
        <v>1000000</v>
      </c>
      <c r="AI10" s="7">
        <v>1000000</v>
      </c>
      <c r="AJ10" s="7">
        <v>1000000</v>
      </c>
      <c r="AK10" s="7">
        <v>1000000</v>
      </c>
      <c r="AL10" s="7">
        <v>1000000</v>
      </c>
      <c r="AM10" s="7">
        <v>1000000</v>
      </c>
      <c r="AN10" s="7">
        <v>1000000</v>
      </c>
      <c r="AO10" s="7">
        <v>1000000</v>
      </c>
      <c r="AP10" s="7">
        <v>1000000</v>
      </c>
      <c r="AQ10" s="7">
        <v>1000000</v>
      </c>
      <c r="AR10" s="7">
        <v>1000000</v>
      </c>
      <c r="AS10" s="7">
        <v>1000000</v>
      </c>
      <c r="AT10" s="7">
        <v>1000000</v>
      </c>
      <c r="AU10" s="7">
        <v>1000000</v>
      </c>
      <c r="AV10" s="7">
        <v>1000000</v>
      </c>
      <c r="AW10" s="7">
        <v>1000000</v>
      </c>
      <c r="AX10" s="7">
        <v>1000000</v>
      </c>
      <c r="AY10" s="7">
        <v>1000000</v>
      </c>
      <c r="AZ10" s="7">
        <v>1000000</v>
      </c>
      <c r="BA10" s="7">
        <v>1000000</v>
      </c>
      <c r="BB10" s="7">
        <v>1000000</v>
      </c>
      <c r="BC10" s="7">
        <v>1000000</v>
      </c>
      <c r="BD10" s="7">
        <v>1000000</v>
      </c>
      <c r="BE10" s="7">
        <v>1000000</v>
      </c>
      <c r="BF10" s="7">
        <v>1000000</v>
      </c>
      <c r="BG10" s="7">
        <v>1000000</v>
      </c>
      <c r="BH10" s="7">
        <v>1000000</v>
      </c>
      <c r="BI10" s="7">
        <v>1000000</v>
      </c>
      <c r="BJ10" s="7">
        <v>1000000</v>
      </c>
      <c r="BK10" s="7">
        <v>1000000</v>
      </c>
      <c r="BL10" s="7">
        <v>1000000</v>
      </c>
      <c r="BM10" s="7">
        <v>1000000</v>
      </c>
      <c r="BN10" s="7">
        <v>1000000</v>
      </c>
      <c r="BO10" s="7">
        <v>1000000</v>
      </c>
      <c r="BP10" s="7">
        <v>1000000</v>
      </c>
      <c r="BQ10" s="7">
        <v>1000000</v>
      </c>
      <c r="BR10" s="7">
        <v>1000000</v>
      </c>
      <c r="BS10" s="7">
        <v>1000000</v>
      </c>
      <c r="BT10" s="7">
        <v>1000000</v>
      </c>
      <c r="BU10" s="7">
        <v>1000000</v>
      </c>
      <c r="BV10" s="7">
        <v>1000000</v>
      </c>
      <c r="BW10" s="7">
        <v>1000000</v>
      </c>
      <c r="BX10" s="7">
        <v>1000000</v>
      </c>
      <c r="BY10" s="7">
        <v>1000000</v>
      </c>
      <c r="BZ10" s="7">
        <v>1000000</v>
      </c>
      <c r="CA10" s="7">
        <v>1000000</v>
      </c>
      <c r="CB10" s="7">
        <v>1000000</v>
      </c>
      <c r="CC10" s="7">
        <v>1000000</v>
      </c>
      <c r="CD10" s="7">
        <v>1000000</v>
      </c>
      <c r="CE10" s="7">
        <v>1000000</v>
      </c>
      <c r="CF10" s="7">
        <v>1000000</v>
      </c>
      <c r="CG10" s="7">
        <v>1000000</v>
      </c>
      <c r="CH10" s="7">
        <v>1000000</v>
      </c>
      <c r="CI10" s="7">
        <v>1000000</v>
      </c>
      <c r="CJ10" s="7">
        <v>1000000</v>
      </c>
      <c r="CK10" s="7">
        <v>1000000</v>
      </c>
      <c r="CL10" s="7">
        <v>1000000</v>
      </c>
      <c r="CM10" s="7">
        <v>1000000</v>
      </c>
      <c r="CN10" s="7">
        <v>1000000</v>
      </c>
      <c r="CO10" s="7">
        <v>1000000</v>
      </c>
      <c r="CP10" s="7">
        <v>1000000</v>
      </c>
      <c r="CQ10" s="7">
        <v>1000000</v>
      </c>
      <c r="CR10" s="7">
        <v>1000000</v>
      </c>
      <c r="CS10" s="7">
        <v>1000000</v>
      </c>
      <c r="CT10" s="7">
        <v>1000000</v>
      </c>
      <c r="CU10" s="7">
        <v>1000000</v>
      </c>
      <c r="CV10" s="7">
        <v>1000000</v>
      </c>
      <c r="CW10" s="7">
        <v>1000000</v>
      </c>
      <c r="CX10" s="7">
        <v>1000000</v>
      </c>
      <c r="CY10" s="7">
        <v>1000000</v>
      </c>
      <c r="CZ10" s="7">
        <v>1000000</v>
      </c>
      <c r="DA10" s="7">
        <v>1000000</v>
      </c>
      <c r="DB10" s="7">
        <v>1000000</v>
      </c>
      <c r="DC10" s="7">
        <v>1000000</v>
      </c>
      <c r="DD10" s="7">
        <v>1000000</v>
      </c>
      <c r="DE10" s="7">
        <v>1000000</v>
      </c>
      <c r="DF10" s="7">
        <v>1000000</v>
      </c>
      <c r="DG10" s="7">
        <v>1000000</v>
      </c>
      <c r="DH10" s="7">
        <v>1000000</v>
      </c>
      <c r="DI10" s="7">
        <v>1000000</v>
      </c>
      <c r="DJ10" s="7">
        <v>1000000</v>
      </c>
      <c r="DK10" s="7">
        <v>1000000</v>
      </c>
      <c r="DL10" s="7">
        <v>1000000</v>
      </c>
      <c r="DM10" s="7">
        <v>1000000</v>
      </c>
      <c r="DN10" s="7">
        <v>1000000</v>
      </c>
      <c r="DO10" s="7">
        <v>1000000</v>
      </c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</row>
    <row r="11" spans="1:167" ht="12.75">
      <c r="A11">
        <f>A10+1</f>
        <v>66</v>
      </c>
      <c r="B11">
        <f>B10+1</f>
        <v>2</v>
      </c>
      <c r="C11">
        <f>IF(C10&lt;F10,C10+1,1)</f>
        <v>7</v>
      </c>
      <c r="D11" s="6">
        <f>IF(C11&lt;&gt;1,D10,IF(D10=1,D$7,(IF(D10=2,E$7,F$7))))</f>
        <v>1</v>
      </c>
      <c r="E11">
        <f aca="true" t="shared" si="2" ref="E11:E40">VLOOKUP(D11,E$2:M$4,9)</f>
        <v>6</v>
      </c>
      <c r="F11">
        <f aca="true" t="shared" si="3" ref="F11:F40">VLOOKUP(D11,E$2:G$4,3)</f>
        <v>18</v>
      </c>
      <c r="H11">
        <f aca="true" ca="1" t="shared" si="4" ref="H11:H40">$H$2-$I$2+RAND()*$I$2*2</f>
        <v>1.1163270423686678</v>
      </c>
      <c r="I11">
        <f aca="true" ca="1" t="shared" si="5" ref="I11:I40">$H$3-$I$3+RAND()*$I$3*2</f>
        <v>1.0807722054890831</v>
      </c>
      <c r="J11">
        <f aca="true" ca="1" t="shared" si="6" ref="J11:J40">$H$4-$I$4+RAND()*$I$4*2</f>
        <v>0.8978108146230471</v>
      </c>
      <c r="K11">
        <f aca="true" ca="1" t="shared" si="7" ref="K11:K40">$J$2-$K$2+RAND()*$K$2*2</f>
        <v>1.012649707254138</v>
      </c>
      <c r="L11">
        <f aca="true" ca="1" t="shared" si="8" ref="L11:L40">$J$3-$K$3+RAND()*$K$3*2</f>
        <v>1.0483098213472806</v>
      </c>
      <c r="M11">
        <f aca="true" ca="1" t="shared" si="9" ref="M11:M40">$J$4-$K$4+RAND()*$K$4*2</f>
        <v>0.96873793704916</v>
      </c>
      <c r="O11" s="7">
        <f>R10</f>
        <v>1060564.6288477872</v>
      </c>
      <c r="P11" s="7">
        <f>O11*(IF($D11=1,H11,IF($D11=2,I11,J11)))</f>
        <v>1183936.975362474</v>
      </c>
      <c r="Q11" s="7">
        <f>Q10*(IF($D11=1,K11,IF($D11=2,L11,M11)))</f>
        <v>60758.98243524828</v>
      </c>
      <c r="R11" s="7">
        <f aca="true" t="shared" si="10" ref="R11:R40">IF(P11-Q11&gt;0,P11-Q11,0)</f>
        <v>1123177.9929272258</v>
      </c>
      <c r="S11" s="9">
        <f aca="true" t="shared" si="11" ref="S11:S40">A11</f>
        <v>66</v>
      </c>
      <c r="T11" s="7">
        <v>1039055.25</v>
      </c>
      <c r="U11" s="7">
        <v>1024083.27</v>
      </c>
      <c r="V11" s="7">
        <v>1055339.83</v>
      </c>
      <c r="W11" s="7">
        <v>906404.92</v>
      </c>
      <c r="X11" s="7">
        <v>999674.96</v>
      </c>
      <c r="Y11" s="7">
        <v>1012187.87</v>
      </c>
      <c r="Z11" s="7">
        <v>1023950.29</v>
      </c>
      <c r="AA11" s="7">
        <v>1003623.81</v>
      </c>
      <c r="AB11" s="7">
        <v>973678.68</v>
      </c>
      <c r="AC11" s="7">
        <v>1004066.34</v>
      </c>
      <c r="AD11" s="7">
        <v>909274.2</v>
      </c>
      <c r="AE11" s="7">
        <v>1044407</v>
      </c>
      <c r="AF11" s="7">
        <v>987581.24</v>
      </c>
      <c r="AG11" s="7">
        <v>1055950.56</v>
      </c>
      <c r="AH11" s="7">
        <v>1049628.72</v>
      </c>
      <c r="AI11" s="7">
        <v>1065475.84</v>
      </c>
      <c r="AJ11" s="7">
        <v>948432.2</v>
      </c>
      <c r="AK11" s="7">
        <v>954798.19</v>
      </c>
      <c r="AL11" s="7">
        <v>1009934.67</v>
      </c>
      <c r="AM11" s="7">
        <v>1052248.53</v>
      </c>
      <c r="AN11" s="7">
        <v>1086236.33</v>
      </c>
      <c r="AO11" s="7">
        <v>934809.72</v>
      </c>
      <c r="AP11" s="7">
        <v>1047017.19</v>
      </c>
      <c r="AQ11" s="7">
        <v>992754</v>
      </c>
      <c r="AR11" s="7">
        <v>1058671.34</v>
      </c>
      <c r="AS11" s="7">
        <v>948471.1</v>
      </c>
      <c r="AT11" s="7">
        <v>1021392.86</v>
      </c>
      <c r="AU11" s="7">
        <v>1025352.64</v>
      </c>
      <c r="AV11" s="7">
        <v>1081298.38</v>
      </c>
      <c r="AW11" s="7">
        <v>1096642.6</v>
      </c>
      <c r="AX11" s="7">
        <v>945052.98</v>
      </c>
      <c r="AY11" s="7">
        <v>966971.43</v>
      </c>
      <c r="AZ11" s="7">
        <v>1016222.87</v>
      </c>
      <c r="BA11" s="7">
        <v>1039081.47</v>
      </c>
      <c r="BB11" s="7">
        <v>1027604.33</v>
      </c>
      <c r="BC11" s="7">
        <v>944240.28</v>
      </c>
      <c r="BD11" s="7">
        <v>919595.97</v>
      </c>
      <c r="BE11" s="7">
        <v>1036033.53</v>
      </c>
      <c r="BF11" s="7">
        <v>1051547.29</v>
      </c>
      <c r="BG11" s="7">
        <v>915720.18</v>
      </c>
      <c r="BH11" s="7">
        <v>905582.03</v>
      </c>
      <c r="BI11" s="7">
        <v>1067662.66</v>
      </c>
      <c r="BJ11" s="7">
        <v>1045950.23</v>
      </c>
      <c r="BK11" s="7">
        <v>945762.76</v>
      </c>
      <c r="BL11" s="7">
        <v>1045988.76</v>
      </c>
      <c r="BM11" s="7">
        <v>1096119.42</v>
      </c>
      <c r="BN11" s="7">
        <v>989291.59</v>
      </c>
      <c r="BO11" s="7">
        <v>1014459.35</v>
      </c>
      <c r="BP11" s="7">
        <v>1032594.59</v>
      </c>
      <c r="BQ11" s="7">
        <v>976087.08</v>
      </c>
      <c r="BR11" s="7">
        <v>1097556.52</v>
      </c>
      <c r="BS11" s="7">
        <v>1099067.04</v>
      </c>
      <c r="BT11" s="7">
        <v>1051976.56</v>
      </c>
      <c r="BU11" s="7">
        <v>1010798.54</v>
      </c>
      <c r="BV11" s="7">
        <v>1026738.4</v>
      </c>
      <c r="BW11" s="7">
        <v>1021503.53</v>
      </c>
      <c r="BX11" s="7">
        <v>1070558.4</v>
      </c>
      <c r="BY11" s="7">
        <v>945752.38</v>
      </c>
      <c r="BZ11" s="7">
        <v>1083925.56</v>
      </c>
      <c r="CA11" s="7">
        <v>1044611.08</v>
      </c>
      <c r="CB11" s="7">
        <v>1055125.35</v>
      </c>
      <c r="CC11" s="7">
        <v>1091148.14</v>
      </c>
      <c r="CD11" s="7">
        <v>1046932.34</v>
      </c>
      <c r="CE11" s="7">
        <v>1039238.95</v>
      </c>
      <c r="CF11" s="7">
        <v>977929.53</v>
      </c>
      <c r="CG11" s="7">
        <v>1015570.11</v>
      </c>
      <c r="CH11" s="7">
        <v>1057210.52</v>
      </c>
      <c r="CI11" s="7">
        <v>1017568.04</v>
      </c>
      <c r="CJ11" s="7">
        <v>915755.53</v>
      </c>
      <c r="CK11" s="7">
        <v>908496.79</v>
      </c>
      <c r="CL11" s="7">
        <v>1021231</v>
      </c>
      <c r="CM11" s="7">
        <v>986234.94</v>
      </c>
      <c r="CN11" s="7">
        <v>1033821.06</v>
      </c>
      <c r="CO11" s="7">
        <v>1073856.31</v>
      </c>
      <c r="CP11" s="7">
        <v>936534.98</v>
      </c>
      <c r="CQ11" s="7">
        <v>969660.98</v>
      </c>
      <c r="CR11" s="7">
        <v>1053809.37</v>
      </c>
      <c r="CS11" s="7">
        <v>1087251.42</v>
      </c>
      <c r="CT11" s="7">
        <v>1036813.45</v>
      </c>
      <c r="CU11" s="7">
        <v>1038832.74</v>
      </c>
      <c r="CV11" s="7">
        <v>1095868.38</v>
      </c>
      <c r="CW11" s="7">
        <v>1011695.14</v>
      </c>
      <c r="CX11" s="7">
        <v>988273.32</v>
      </c>
      <c r="CY11" s="7">
        <v>912359.78</v>
      </c>
      <c r="CZ11" s="7">
        <v>996443.78</v>
      </c>
      <c r="DA11" s="7">
        <v>981770.75</v>
      </c>
      <c r="DB11" s="7">
        <v>976221.28</v>
      </c>
      <c r="DC11" s="7">
        <v>1081304.62</v>
      </c>
      <c r="DD11" s="7">
        <v>946359.69</v>
      </c>
      <c r="DE11" s="7">
        <v>1071950.71</v>
      </c>
      <c r="DF11" s="7">
        <v>1040288.71</v>
      </c>
      <c r="DG11" s="7">
        <v>997177.71</v>
      </c>
      <c r="DH11" s="7">
        <v>1068593.8</v>
      </c>
      <c r="DI11" s="7">
        <v>1010160.29</v>
      </c>
      <c r="DJ11" s="7">
        <v>1016064.88</v>
      </c>
      <c r="DK11" s="7">
        <v>945283.71</v>
      </c>
      <c r="DL11" s="7">
        <v>981254.18</v>
      </c>
      <c r="DM11" s="7">
        <v>914356.39</v>
      </c>
      <c r="DN11" s="7">
        <v>1004636.91</v>
      </c>
      <c r="DO11" s="7">
        <v>950727.06</v>
      </c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</row>
    <row r="12" spans="1:167" ht="12.75">
      <c r="A12">
        <f aca="true" t="shared" si="12" ref="A12:A40">A11+1</f>
        <v>67</v>
      </c>
      <c r="B12">
        <f aca="true" t="shared" si="13" ref="B12:B40">B11+1</f>
        <v>3</v>
      </c>
      <c r="C12">
        <f aca="true" t="shared" si="14" ref="C12:C40">IF(C11&lt;F11,C11+1,1)</f>
        <v>8</v>
      </c>
      <c r="D12" s="6">
        <f aca="true" t="shared" si="15" ref="D12:D40">IF(C12&lt;&gt;1,D11,IF(D11=1,D$7,(IF(D11=2,E$7,F$7))))</f>
        <v>1</v>
      </c>
      <c r="E12">
        <f t="shared" si="2"/>
        <v>6</v>
      </c>
      <c r="F12">
        <f t="shared" si="3"/>
        <v>18</v>
      </c>
      <c r="H12">
        <f ca="1" t="shared" si="4"/>
        <v>1.1532423426860179</v>
      </c>
      <c r="I12">
        <f ca="1" t="shared" si="5"/>
        <v>1.0176424282856031</v>
      </c>
      <c r="J12">
        <f ca="1" t="shared" si="6"/>
        <v>0.953822732944739</v>
      </c>
      <c r="K12">
        <f ca="1" t="shared" si="7"/>
        <v>1.0190790185047525</v>
      </c>
      <c r="L12">
        <f ca="1" t="shared" si="8"/>
        <v>1.0415800097121637</v>
      </c>
      <c r="M12">
        <f ca="1" t="shared" si="9"/>
        <v>0.9437328398013469</v>
      </c>
      <c r="O12" s="7">
        <f aca="true" t="shared" si="16" ref="O12:O40">R11</f>
        <v>1123177.9929272258</v>
      </c>
      <c r="P12" s="7">
        <f aca="true" t="shared" si="17" ref="P12:P40">O12*(IF(D12=1,H12,IF(D12=2,I12,J12)))</f>
        <v>1295296.4198167734</v>
      </c>
      <c r="Q12" s="7">
        <f aca="true" t="shared" si="18" ref="Q12:Q40">Q11*(IF($D12=1,K12,IF($D12=2,L12,M12)))</f>
        <v>61918.204185460316</v>
      </c>
      <c r="R12" s="7">
        <f t="shared" si="10"/>
        <v>1233378.2156313132</v>
      </c>
      <c r="S12" s="9">
        <f t="shared" si="11"/>
        <v>67</v>
      </c>
      <c r="T12" s="7">
        <v>1072956.39</v>
      </c>
      <c r="U12" s="7">
        <v>923688.19</v>
      </c>
      <c r="V12" s="7">
        <v>987991.54</v>
      </c>
      <c r="W12" s="7">
        <v>971057.91</v>
      </c>
      <c r="X12" s="7">
        <v>1051500.49</v>
      </c>
      <c r="Y12" s="7">
        <v>1049726.46</v>
      </c>
      <c r="Z12" s="7">
        <v>1059542.77</v>
      </c>
      <c r="AA12" s="7">
        <v>1045202.86</v>
      </c>
      <c r="AB12" s="7">
        <v>916142.67</v>
      </c>
      <c r="AC12" s="7">
        <v>1046816.39</v>
      </c>
      <c r="AD12" s="7">
        <v>860783.52</v>
      </c>
      <c r="AE12" s="7">
        <v>1047576.18</v>
      </c>
      <c r="AF12" s="7">
        <v>978737.33</v>
      </c>
      <c r="AG12" s="7">
        <v>1097333.26</v>
      </c>
      <c r="AH12" s="7">
        <v>1092898.82</v>
      </c>
      <c r="AI12" s="7">
        <v>1079412.54</v>
      </c>
      <c r="AJ12" s="7">
        <v>994406.01</v>
      </c>
      <c r="AK12" s="7">
        <v>938915.31</v>
      </c>
      <c r="AL12" s="7">
        <v>1055709</v>
      </c>
      <c r="AM12" s="7">
        <v>1023923.52</v>
      </c>
      <c r="AN12" s="7">
        <v>1157431.96</v>
      </c>
      <c r="AO12" s="7">
        <v>893344.83</v>
      </c>
      <c r="AP12" s="7">
        <v>1091265.14</v>
      </c>
      <c r="AQ12" s="7">
        <v>976562.91</v>
      </c>
      <c r="AR12" s="7">
        <v>993856.86</v>
      </c>
      <c r="AS12" s="7">
        <v>958791.65</v>
      </c>
      <c r="AT12" s="7">
        <v>1020680.39</v>
      </c>
      <c r="AU12" s="7">
        <v>1079131.53</v>
      </c>
      <c r="AV12" s="7">
        <v>1084971.39</v>
      </c>
      <c r="AW12" s="7">
        <v>1081390.44</v>
      </c>
      <c r="AX12" s="7">
        <v>986565.76</v>
      </c>
      <c r="AY12" s="7">
        <v>931267.02</v>
      </c>
      <c r="AZ12" s="7">
        <v>1109819.55</v>
      </c>
      <c r="BA12" s="7">
        <v>1125269.04</v>
      </c>
      <c r="BB12" s="7">
        <v>1077381.73</v>
      </c>
      <c r="BC12" s="7">
        <v>961064.4</v>
      </c>
      <c r="BD12" s="7">
        <v>925167.93</v>
      </c>
      <c r="BE12" s="7">
        <v>1135206.81</v>
      </c>
      <c r="BF12" s="7">
        <v>1156482.63</v>
      </c>
      <c r="BG12" s="7">
        <v>983674.37</v>
      </c>
      <c r="BH12" s="7">
        <v>939032.33</v>
      </c>
      <c r="BI12" s="7">
        <v>1058496.75</v>
      </c>
      <c r="BJ12" s="7">
        <v>1057291.07</v>
      </c>
      <c r="BK12" s="7">
        <v>932839.39</v>
      </c>
      <c r="BL12" s="7">
        <v>1128425.97</v>
      </c>
      <c r="BM12" s="7">
        <v>1154399.53</v>
      </c>
      <c r="BN12" s="7">
        <v>1076530.19</v>
      </c>
      <c r="BO12" s="7">
        <v>1047472.97</v>
      </c>
      <c r="BP12" s="7">
        <v>1052488.49</v>
      </c>
      <c r="BQ12" s="7">
        <v>933698.62</v>
      </c>
      <c r="BR12" s="7">
        <v>1108033.87</v>
      </c>
      <c r="BS12" s="7">
        <v>1142432.66</v>
      </c>
      <c r="BT12" s="7">
        <v>1098007.3</v>
      </c>
      <c r="BU12" s="7">
        <v>1010206.89</v>
      </c>
      <c r="BV12" s="7">
        <v>923543.86</v>
      </c>
      <c r="BW12" s="7">
        <v>1081389.83</v>
      </c>
      <c r="BX12" s="7">
        <v>1165657.59</v>
      </c>
      <c r="BY12" s="7">
        <v>868425.41</v>
      </c>
      <c r="BZ12" s="7">
        <v>1112072.34</v>
      </c>
      <c r="CA12" s="7">
        <v>1118524.86</v>
      </c>
      <c r="CB12" s="7">
        <v>1109648.71</v>
      </c>
      <c r="CC12" s="7">
        <v>1073851.19</v>
      </c>
      <c r="CD12" s="7">
        <v>1115487.2</v>
      </c>
      <c r="CE12" s="7">
        <v>1077352.34</v>
      </c>
      <c r="CF12" s="7">
        <v>919032.98</v>
      </c>
      <c r="CG12" s="7">
        <v>1027851.5</v>
      </c>
      <c r="CH12" s="7">
        <v>1100419.46</v>
      </c>
      <c r="CI12" s="7">
        <v>1034542.52</v>
      </c>
      <c r="CJ12" s="7">
        <v>813591.45</v>
      </c>
      <c r="CK12" s="7">
        <v>943270.11</v>
      </c>
      <c r="CL12" s="7">
        <v>1058531.46</v>
      </c>
      <c r="CM12" s="7">
        <v>1062336.54</v>
      </c>
      <c r="CN12" s="7">
        <v>1102048.58</v>
      </c>
      <c r="CO12" s="7">
        <v>1145152.45</v>
      </c>
      <c r="CP12" s="7">
        <v>1025053.55</v>
      </c>
      <c r="CQ12" s="7">
        <v>1018964.7</v>
      </c>
      <c r="CR12" s="7">
        <v>961128.62</v>
      </c>
      <c r="CS12" s="7">
        <v>1167162.41</v>
      </c>
      <c r="CT12" s="7">
        <v>1035245.03</v>
      </c>
      <c r="CU12" s="7">
        <v>1056091.15</v>
      </c>
      <c r="CV12" s="7">
        <v>1002879.9</v>
      </c>
      <c r="CW12" s="7">
        <v>1054419.69</v>
      </c>
      <c r="CX12" s="7">
        <v>1000685.29</v>
      </c>
      <c r="CY12" s="7">
        <v>830410.88</v>
      </c>
      <c r="CZ12" s="7">
        <v>1004750.95</v>
      </c>
      <c r="DA12" s="7">
        <v>1070248.68</v>
      </c>
      <c r="DB12" s="7">
        <v>1001822.25</v>
      </c>
      <c r="DC12" s="7">
        <v>1130947.43</v>
      </c>
      <c r="DD12" s="7">
        <v>992878.28</v>
      </c>
      <c r="DE12" s="7">
        <v>1125186.66</v>
      </c>
      <c r="DF12" s="7">
        <v>1054301.25</v>
      </c>
      <c r="DG12" s="7">
        <v>1002302.63</v>
      </c>
      <c r="DH12" s="7">
        <v>1112006.6</v>
      </c>
      <c r="DI12" s="7">
        <v>1049363.23</v>
      </c>
      <c r="DJ12" s="7">
        <v>1105985.49</v>
      </c>
      <c r="DK12" s="7">
        <v>949837.99</v>
      </c>
      <c r="DL12" s="7">
        <v>1064294.88</v>
      </c>
      <c r="DM12" s="7">
        <v>840036.49</v>
      </c>
      <c r="DN12" s="7">
        <v>1051599.29</v>
      </c>
      <c r="DO12" s="7">
        <v>945296.2</v>
      </c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</row>
    <row r="13" spans="1:167" ht="12.75">
      <c r="A13">
        <f t="shared" si="12"/>
        <v>68</v>
      </c>
      <c r="B13">
        <f t="shared" si="13"/>
        <v>4</v>
      </c>
      <c r="C13">
        <f t="shared" si="14"/>
        <v>9</v>
      </c>
      <c r="D13" s="6">
        <f t="shared" si="15"/>
        <v>1</v>
      </c>
      <c r="E13">
        <f t="shared" si="2"/>
        <v>6</v>
      </c>
      <c r="F13">
        <f t="shared" si="3"/>
        <v>18</v>
      </c>
      <c r="H13">
        <f ca="1" t="shared" si="4"/>
        <v>1.0584067593819975</v>
      </c>
      <c r="I13">
        <f ca="1" t="shared" si="5"/>
        <v>1.0201005129083511</v>
      </c>
      <c r="J13">
        <f ca="1" t="shared" si="6"/>
        <v>0.9668725702800633</v>
      </c>
      <c r="K13">
        <f ca="1" t="shared" si="7"/>
        <v>1.0192672751746585</v>
      </c>
      <c r="L13">
        <f ca="1" t="shared" si="8"/>
        <v>1.045728463160387</v>
      </c>
      <c r="M13">
        <f ca="1" t="shared" si="9"/>
        <v>0.9686727690290058</v>
      </c>
      <c r="O13" s="7">
        <f t="shared" si="16"/>
        <v>1233378.2156313132</v>
      </c>
      <c r="P13" s="7">
        <f t="shared" si="17"/>
        <v>1305415.8402986887</v>
      </c>
      <c r="Q13" s="7">
        <f t="shared" si="18"/>
        <v>63111.19926382227</v>
      </c>
      <c r="R13" s="7">
        <f t="shared" si="10"/>
        <v>1242304.6410348665</v>
      </c>
      <c r="S13" s="9">
        <f t="shared" si="11"/>
        <v>68</v>
      </c>
      <c r="T13" s="7">
        <v>1074585.21</v>
      </c>
      <c r="U13" s="7">
        <v>886512.34</v>
      </c>
      <c r="V13" s="7">
        <v>956305.27</v>
      </c>
      <c r="W13" s="7">
        <v>1033473.03</v>
      </c>
      <c r="X13" s="7">
        <v>1074403.83</v>
      </c>
      <c r="Y13" s="7">
        <v>1093094.76</v>
      </c>
      <c r="Z13" s="7">
        <v>977018.39</v>
      </c>
      <c r="AA13" s="7">
        <v>1113664.21</v>
      </c>
      <c r="AB13" s="7">
        <v>942588.35</v>
      </c>
      <c r="AC13" s="7">
        <v>947610.59</v>
      </c>
      <c r="AD13" s="7">
        <v>853393.06</v>
      </c>
      <c r="AE13" s="7">
        <v>1053342.7</v>
      </c>
      <c r="AF13" s="7">
        <v>1060609.82</v>
      </c>
      <c r="AG13" s="7">
        <v>1098525.65</v>
      </c>
      <c r="AH13" s="7">
        <v>1083358.6</v>
      </c>
      <c r="AI13" s="7">
        <v>1135111.36</v>
      </c>
      <c r="AJ13" s="7">
        <v>933254.74</v>
      </c>
      <c r="AK13" s="7">
        <v>1005132.27</v>
      </c>
      <c r="AL13" s="7">
        <v>948393.15</v>
      </c>
      <c r="AM13" s="7">
        <v>1022730.46</v>
      </c>
      <c r="AN13" s="7">
        <v>1235816.81</v>
      </c>
      <c r="AO13" s="7">
        <v>889426.72</v>
      </c>
      <c r="AP13" s="7">
        <v>1106630.62</v>
      </c>
      <c r="AQ13" s="7">
        <v>962804.01</v>
      </c>
      <c r="AR13" s="7">
        <v>921800.08</v>
      </c>
      <c r="AS13" s="7">
        <v>987707.5</v>
      </c>
      <c r="AT13" s="7">
        <v>1106039.84</v>
      </c>
      <c r="AU13" s="7">
        <v>1071511.9</v>
      </c>
      <c r="AV13" s="7">
        <v>1136857.24</v>
      </c>
      <c r="AW13" s="7">
        <v>1067504.71</v>
      </c>
      <c r="AX13" s="7">
        <v>930263.78</v>
      </c>
      <c r="AY13" s="7">
        <v>844328.37</v>
      </c>
      <c r="AZ13" s="7">
        <v>1194939.14</v>
      </c>
      <c r="BA13" s="7">
        <v>1151980.96</v>
      </c>
      <c r="BB13" s="7">
        <v>981877.77</v>
      </c>
      <c r="BC13" s="7">
        <v>901230.18</v>
      </c>
      <c r="BD13" s="7">
        <v>876933.44</v>
      </c>
      <c r="BE13" s="7">
        <v>1235396.83</v>
      </c>
      <c r="BF13" s="7">
        <v>1170350.88</v>
      </c>
      <c r="BG13" s="7">
        <v>1013006.45</v>
      </c>
      <c r="BH13" s="7">
        <v>978679.61</v>
      </c>
      <c r="BI13" s="7">
        <v>1054537.75</v>
      </c>
      <c r="BJ13" s="7">
        <v>951526.29</v>
      </c>
      <c r="BK13" s="7">
        <v>955930.61</v>
      </c>
      <c r="BL13" s="7">
        <v>1159384.86</v>
      </c>
      <c r="BM13" s="7">
        <v>1147793.64</v>
      </c>
      <c r="BN13" s="7">
        <v>1068415.9</v>
      </c>
      <c r="BO13" s="7">
        <v>1099197.21</v>
      </c>
      <c r="BP13" s="7">
        <v>1119297.52</v>
      </c>
      <c r="BQ13" s="7">
        <v>897375.76</v>
      </c>
      <c r="BR13" s="7">
        <v>1208534.46</v>
      </c>
      <c r="BS13" s="7">
        <v>1082033.63</v>
      </c>
      <c r="BT13" s="7">
        <v>1103850.46</v>
      </c>
      <c r="BU13" s="7">
        <v>1017363.03</v>
      </c>
      <c r="BV13" s="7">
        <v>870074.72</v>
      </c>
      <c r="BW13" s="7">
        <v>1109051.37</v>
      </c>
      <c r="BX13" s="7">
        <v>1223654.49</v>
      </c>
      <c r="BY13" s="7">
        <v>885447.24</v>
      </c>
      <c r="BZ13" s="7">
        <v>1151740.82</v>
      </c>
      <c r="CA13" s="7">
        <v>1154272.41</v>
      </c>
      <c r="CB13" s="7">
        <v>1145363.29</v>
      </c>
      <c r="CC13" s="7">
        <v>1174649.04</v>
      </c>
      <c r="CD13" s="7">
        <v>1109561.16</v>
      </c>
      <c r="CE13" s="7">
        <v>1093702.46</v>
      </c>
      <c r="CF13" s="7">
        <v>938958.14</v>
      </c>
      <c r="CG13" s="7">
        <v>1023918.73</v>
      </c>
      <c r="CH13" s="7">
        <v>1173069.72</v>
      </c>
      <c r="CI13" s="7">
        <v>1036153.94</v>
      </c>
      <c r="CJ13" s="7">
        <v>776389.21</v>
      </c>
      <c r="CK13" s="7">
        <v>923508.87</v>
      </c>
      <c r="CL13" s="7">
        <v>1105256.02</v>
      </c>
      <c r="CM13" s="7">
        <v>1119486.32</v>
      </c>
      <c r="CN13" s="7">
        <v>1190575.03</v>
      </c>
      <c r="CO13" s="7">
        <v>1247633.2</v>
      </c>
      <c r="CP13" s="7">
        <v>1006066.3</v>
      </c>
      <c r="CQ13" s="7">
        <v>1011018.61</v>
      </c>
      <c r="CR13" s="7">
        <v>997489.46</v>
      </c>
      <c r="CS13" s="7">
        <v>1261944.88</v>
      </c>
      <c r="CT13" s="7">
        <v>1009449.27</v>
      </c>
      <c r="CU13" s="7">
        <v>1049072.49</v>
      </c>
      <c r="CV13" s="7">
        <v>996535.39</v>
      </c>
      <c r="CW13" s="7">
        <v>1080341.43</v>
      </c>
      <c r="CX13" s="7">
        <v>1039141.48</v>
      </c>
      <c r="CY13" s="7">
        <v>839819.84</v>
      </c>
      <c r="CZ13" s="7">
        <v>1065362.78</v>
      </c>
      <c r="DA13" s="7">
        <v>1114324.63</v>
      </c>
      <c r="DB13" s="7">
        <v>1063090.52</v>
      </c>
      <c r="DC13" s="7">
        <v>1236446.06</v>
      </c>
      <c r="DD13" s="7">
        <v>931830.16</v>
      </c>
      <c r="DE13" s="7">
        <v>1186415.75</v>
      </c>
      <c r="DF13" s="7">
        <v>977928.27</v>
      </c>
      <c r="DG13" s="7">
        <v>899906.24</v>
      </c>
      <c r="DH13" s="7">
        <v>1055633.54</v>
      </c>
      <c r="DI13" s="7">
        <v>1147038.75</v>
      </c>
      <c r="DJ13" s="7">
        <v>1187879.38</v>
      </c>
      <c r="DK13" s="7">
        <v>964624.45</v>
      </c>
      <c r="DL13" s="7">
        <v>1152845.63</v>
      </c>
      <c r="DM13" s="7">
        <v>901166.61</v>
      </c>
      <c r="DN13" s="7">
        <v>1004079.55</v>
      </c>
      <c r="DO13" s="7">
        <v>844618.01</v>
      </c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</row>
    <row r="14" spans="1:167" ht="12.75">
      <c r="A14">
        <f t="shared" si="12"/>
        <v>69</v>
      </c>
      <c r="B14">
        <f t="shared" si="13"/>
        <v>5</v>
      </c>
      <c r="C14">
        <f t="shared" si="14"/>
        <v>10</v>
      </c>
      <c r="D14" s="6">
        <f t="shared" si="15"/>
        <v>1</v>
      </c>
      <c r="E14">
        <f t="shared" si="2"/>
        <v>6</v>
      </c>
      <c r="F14">
        <f t="shared" si="3"/>
        <v>18</v>
      </c>
      <c r="H14">
        <f ca="1" t="shared" si="4"/>
        <v>1.1181431305972682</v>
      </c>
      <c r="I14">
        <f ca="1" t="shared" si="5"/>
        <v>1.000949592914891</v>
      </c>
      <c r="J14">
        <f ca="1" t="shared" si="6"/>
        <v>0.9693250405008337</v>
      </c>
      <c r="K14">
        <f ca="1" t="shared" si="7"/>
        <v>1.0281360303207168</v>
      </c>
      <c r="L14">
        <f ca="1" t="shared" si="8"/>
        <v>1.0676897781596213</v>
      </c>
      <c r="M14">
        <f ca="1" t="shared" si="9"/>
        <v>0.9437177138661813</v>
      </c>
      <c r="O14" s="7">
        <f t="shared" si="16"/>
        <v>1242304.6410348665</v>
      </c>
      <c r="P14" s="7">
        <f t="shared" si="17"/>
        <v>1389074.400482241</v>
      </c>
      <c r="Q14" s="7">
        <f t="shared" si="18"/>
        <v>64886.897879885975</v>
      </c>
      <c r="R14" s="7">
        <f t="shared" si="10"/>
        <v>1324187.502602355</v>
      </c>
      <c r="S14" s="9">
        <f t="shared" si="11"/>
        <v>69</v>
      </c>
      <c r="T14" s="7">
        <v>1061313.94</v>
      </c>
      <c r="U14" s="7">
        <v>878513.51</v>
      </c>
      <c r="V14" s="7">
        <v>886707.97</v>
      </c>
      <c r="W14" s="7">
        <v>1106911.47</v>
      </c>
      <c r="X14" s="7">
        <v>1077546.97</v>
      </c>
      <c r="Y14" s="7">
        <v>1169266.38</v>
      </c>
      <c r="Z14" s="7">
        <v>891538.29</v>
      </c>
      <c r="AA14" s="7">
        <v>1194494.91</v>
      </c>
      <c r="AB14" s="7">
        <v>984285.14</v>
      </c>
      <c r="AC14" s="7">
        <v>866339.41</v>
      </c>
      <c r="AD14" s="7">
        <v>796549.65</v>
      </c>
      <c r="AE14" s="7">
        <v>1041817.57</v>
      </c>
      <c r="AF14" s="7">
        <v>1049337.74</v>
      </c>
      <c r="AG14" s="7">
        <v>1189423.52</v>
      </c>
      <c r="AH14" s="7">
        <v>1081508.61</v>
      </c>
      <c r="AI14" s="7">
        <v>1156991.16</v>
      </c>
      <c r="AJ14" s="7">
        <v>972609.73</v>
      </c>
      <c r="AK14" s="7">
        <v>988084.08</v>
      </c>
      <c r="AL14" s="7">
        <v>866091.84</v>
      </c>
      <c r="AM14" s="7">
        <v>1022429.29</v>
      </c>
      <c r="AN14" s="7">
        <v>1298058.7</v>
      </c>
      <c r="AO14" s="7">
        <v>924387.58</v>
      </c>
      <c r="AP14" s="7">
        <v>1131167.32</v>
      </c>
      <c r="AQ14" s="7">
        <v>1007601.54</v>
      </c>
      <c r="AR14" s="7">
        <v>884517.7</v>
      </c>
      <c r="AS14" s="7">
        <v>905940.87</v>
      </c>
      <c r="AT14" s="7">
        <v>1130147.34</v>
      </c>
      <c r="AU14" s="7">
        <v>1062629.14</v>
      </c>
      <c r="AV14" s="7">
        <v>1129701.9</v>
      </c>
      <c r="AW14" s="7">
        <v>1119336.91</v>
      </c>
      <c r="AX14" s="7">
        <v>898627.47</v>
      </c>
      <c r="AY14" s="7">
        <v>773514.28</v>
      </c>
      <c r="AZ14" s="7">
        <v>1163462.6</v>
      </c>
      <c r="BA14" s="7">
        <v>1238648.01</v>
      </c>
      <c r="BB14" s="7">
        <v>922884.66</v>
      </c>
      <c r="BC14" s="7">
        <v>849502.26</v>
      </c>
      <c r="BD14" s="7">
        <v>831272.48</v>
      </c>
      <c r="BE14" s="7">
        <v>1306553.6</v>
      </c>
      <c r="BF14" s="7">
        <v>1256526.49</v>
      </c>
      <c r="BG14" s="7">
        <v>1058706.38</v>
      </c>
      <c r="BH14" s="7">
        <v>910731.55</v>
      </c>
      <c r="BI14" s="7">
        <v>1087481.87</v>
      </c>
      <c r="BJ14" s="7">
        <v>895004.24</v>
      </c>
      <c r="BK14" s="7">
        <v>931430.73</v>
      </c>
      <c r="BL14" s="7">
        <v>1272527.84</v>
      </c>
      <c r="BM14" s="7">
        <v>1228525.33</v>
      </c>
      <c r="BN14" s="7">
        <v>1118663</v>
      </c>
      <c r="BO14" s="7">
        <v>1202948.76</v>
      </c>
      <c r="BP14" s="7">
        <v>1223264.1</v>
      </c>
      <c r="BQ14" s="7">
        <v>863523.86</v>
      </c>
      <c r="BR14" s="7">
        <v>1285467.11</v>
      </c>
      <c r="BS14" s="7">
        <v>979152.83</v>
      </c>
      <c r="BT14" s="7">
        <v>1073794.81</v>
      </c>
      <c r="BU14" s="7">
        <v>979495.05</v>
      </c>
      <c r="BV14" s="7">
        <v>866576.79</v>
      </c>
      <c r="BW14" s="7">
        <v>1117663.64</v>
      </c>
      <c r="BX14" s="7">
        <v>1259319.51</v>
      </c>
      <c r="BY14" s="7">
        <v>909061.97</v>
      </c>
      <c r="BZ14" s="7">
        <v>1136912.89</v>
      </c>
      <c r="CA14" s="7">
        <v>1191222.07</v>
      </c>
      <c r="CB14" s="7">
        <v>1144029.84</v>
      </c>
      <c r="CC14" s="7">
        <v>1294901.51</v>
      </c>
      <c r="CD14" s="7">
        <v>1200736.46</v>
      </c>
      <c r="CE14" s="7">
        <v>1051187.17</v>
      </c>
      <c r="CF14" s="7">
        <v>900155.01</v>
      </c>
      <c r="CG14" s="7">
        <v>1066687.63</v>
      </c>
      <c r="CH14" s="7">
        <v>1259039.79</v>
      </c>
      <c r="CI14" s="7">
        <v>1088158.02</v>
      </c>
      <c r="CJ14" s="7">
        <v>797961.29</v>
      </c>
      <c r="CK14" s="7">
        <v>829671.67</v>
      </c>
      <c r="CL14" s="7">
        <v>1106558.58</v>
      </c>
      <c r="CM14" s="7">
        <v>1125240.91</v>
      </c>
      <c r="CN14" s="7">
        <v>1189396.83</v>
      </c>
      <c r="CO14" s="7">
        <v>1235720.13</v>
      </c>
      <c r="CP14" s="7">
        <v>1092331.98</v>
      </c>
      <c r="CQ14" s="7">
        <v>1045017.94</v>
      </c>
      <c r="CR14" s="7">
        <v>1004733.6</v>
      </c>
      <c r="CS14" s="7">
        <v>1343981.51</v>
      </c>
      <c r="CT14" s="7">
        <v>898664.58</v>
      </c>
      <c r="CU14" s="7">
        <v>1077027.39</v>
      </c>
      <c r="CV14" s="7">
        <v>987029.44</v>
      </c>
      <c r="CW14" s="7">
        <v>1136877.33</v>
      </c>
      <c r="CX14" s="7">
        <v>1118403.63</v>
      </c>
      <c r="CY14" s="7">
        <v>771990.85</v>
      </c>
      <c r="CZ14" s="7">
        <v>1058097.61</v>
      </c>
      <c r="DA14" s="7">
        <v>1211477.39</v>
      </c>
      <c r="DB14" s="7">
        <v>1062049.28</v>
      </c>
      <c r="DC14" s="7">
        <v>1320320.63</v>
      </c>
      <c r="DD14" s="7">
        <v>953205.75</v>
      </c>
      <c r="DE14" s="7">
        <v>1197085.93</v>
      </c>
      <c r="DF14" s="7">
        <v>855376.09</v>
      </c>
      <c r="DG14" s="7">
        <v>922422.55</v>
      </c>
      <c r="DH14" s="7">
        <v>1085419.42</v>
      </c>
      <c r="DI14" s="7">
        <v>1130952.64</v>
      </c>
      <c r="DJ14" s="7">
        <v>1175549.1</v>
      </c>
      <c r="DK14" s="7">
        <v>990524.4</v>
      </c>
      <c r="DL14" s="7">
        <v>1257668.81</v>
      </c>
      <c r="DM14" s="7">
        <v>969834.43</v>
      </c>
      <c r="DN14" s="7">
        <v>967834.71</v>
      </c>
      <c r="DO14" s="7">
        <v>811062.88</v>
      </c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</row>
    <row r="15" spans="1:167" ht="12.75">
      <c r="A15">
        <f t="shared" si="12"/>
        <v>70</v>
      </c>
      <c r="B15">
        <f t="shared" si="13"/>
        <v>6</v>
      </c>
      <c r="C15">
        <f t="shared" si="14"/>
        <v>11</v>
      </c>
      <c r="D15" s="6">
        <f t="shared" si="15"/>
        <v>1</v>
      </c>
      <c r="E15">
        <f t="shared" si="2"/>
        <v>6</v>
      </c>
      <c r="F15">
        <f t="shared" si="3"/>
        <v>18</v>
      </c>
      <c r="H15">
        <f ca="1" t="shared" si="4"/>
        <v>1.109044835770665</v>
      </c>
      <c r="I15">
        <f ca="1" t="shared" si="5"/>
        <v>1.079764337144226</v>
      </c>
      <c r="J15">
        <f ca="1" t="shared" si="6"/>
        <v>0.8950350786867325</v>
      </c>
      <c r="K15">
        <f ca="1" t="shared" si="7"/>
        <v>1.0281803197587387</v>
      </c>
      <c r="L15">
        <f ca="1" t="shared" si="8"/>
        <v>1.0697643856402963</v>
      </c>
      <c r="M15">
        <f ca="1" t="shared" si="9"/>
        <v>0.9401209597674441</v>
      </c>
      <c r="O15" s="7">
        <f t="shared" si="16"/>
        <v>1324187.502602355</v>
      </c>
      <c r="P15" s="7">
        <f t="shared" si="17"/>
        <v>1468583.311353196</v>
      </c>
      <c r="Q15" s="7">
        <f t="shared" si="18"/>
        <v>66715.43141029378</v>
      </c>
      <c r="R15" s="7">
        <f t="shared" si="10"/>
        <v>1401867.8799429021</v>
      </c>
      <c r="S15" s="9">
        <f t="shared" si="11"/>
        <v>70</v>
      </c>
      <c r="T15" s="7">
        <v>1113325.64</v>
      </c>
      <c r="U15" s="7">
        <v>807332.26</v>
      </c>
      <c r="V15" s="7">
        <v>825555.92</v>
      </c>
      <c r="W15" s="7">
        <v>1156228.65</v>
      </c>
      <c r="X15" s="7">
        <v>1183416.03</v>
      </c>
      <c r="Y15" s="7">
        <v>1217944.34</v>
      </c>
      <c r="Z15" s="7">
        <v>902200.91</v>
      </c>
      <c r="AA15" s="7">
        <v>1316031.51</v>
      </c>
      <c r="AB15" s="7">
        <v>871307.85</v>
      </c>
      <c r="AC15" s="7">
        <v>789734.19</v>
      </c>
      <c r="AD15" s="7">
        <v>694018.56</v>
      </c>
      <c r="AE15" s="7">
        <v>1090033.74</v>
      </c>
      <c r="AF15" s="7">
        <v>1144338.17</v>
      </c>
      <c r="AG15" s="7">
        <v>1213031.45</v>
      </c>
      <c r="AH15" s="7">
        <v>1119051.78</v>
      </c>
      <c r="AI15" s="7">
        <v>1191516.89</v>
      </c>
      <c r="AJ15" s="7">
        <v>866287.21</v>
      </c>
      <c r="AK15" s="7">
        <v>1071126.11</v>
      </c>
      <c r="AL15" s="7">
        <v>836035.66</v>
      </c>
      <c r="AM15" s="7">
        <v>1008061.36</v>
      </c>
      <c r="AN15" s="7">
        <v>1422895.82</v>
      </c>
      <c r="AO15" s="7">
        <v>1000499.84</v>
      </c>
      <c r="AP15" s="7">
        <v>1176360.06</v>
      </c>
      <c r="AQ15" s="7">
        <v>1095638.19</v>
      </c>
      <c r="AR15" s="7">
        <v>814336.46</v>
      </c>
      <c r="AS15" s="7">
        <v>933526.35</v>
      </c>
      <c r="AT15" s="7">
        <v>1234123.82</v>
      </c>
      <c r="AU15" s="7">
        <v>1138745.17</v>
      </c>
      <c r="AV15" s="7">
        <v>1236989.43</v>
      </c>
      <c r="AW15" s="7">
        <v>1077989.27</v>
      </c>
      <c r="AX15" s="7">
        <v>842950.73</v>
      </c>
      <c r="AY15" s="7">
        <v>744615.2</v>
      </c>
      <c r="AZ15" s="7">
        <v>1150228.6</v>
      </c>
      <c r="BA15" s="7">
        <v>1303053.31</v>
      </c>
      <c r="BB15" s="7">
        <v>954643.84</v>
      </c>
      <c r="BC15" s="7">
        <v>785577.33</v>
      </c>
      <c r="BD15" s="7">
        <v>822327.27</v>
      </c>
      <c r="BE15" s="7">
        <v>1420905.63</v>
      </c>
      <c r="BF15" s="7">
        <v>1279193.28</v>
      </c>
      <c r="BG15" s="7">
        <v>1136272.75</v>
      </c>
      <c r="BH15" s="7">
        <v>887890</v>
      </c>
      <c r="BI15" s="7">
        <v>1079389.3</v>
      </c>
      <c r="BJ15" s="7">
        <v>821283.14</v>
      </c>
      <c r="BK15" s="7">
        <v>918928.58</v>
      </c>
      <c r="BL15" s="7">
        <v>1265906.28</v>
      </c>
      <c r="BM15" s="7">
        <v>1317963.09</v>
      </c>
      <c r="BN15" s="7">
        <v>1148752</v>
      </c>
      <c r="BO15" s="7">
        <v>1317767.3</v>
      </c>
      <c r="BP15" s="7">
        <v>1340488.91</v>
      </c>
      <c r="BQ15" s="7">
        <v>890007.88</v>
      </c>
      <c r="BR15" s="7">
        <v>1408244.94</v>
      </c>
      <c r="BS15" s="7">
        <v>1019190.29</v>
      </c>
      <c r="BT15" s="7">
        <v>973871.58</v>
      </c>
      <c r="BU15" s="7">
        <v>1025266.52</v>
      </c>
      <c r="BV15" s="7">
        <v>798186.04</v>
      </c>
      <c r="BW15" s="7">
        <v>1194134.67</v>
      </c>
      <c r="BX15" s="7">
        <v>1331069.91</v>
      </c>
      <c r="BY15" s="7">
        <v>875843.12</v>
      </c>
      <c r="BZ15" s="7">
        <v>1165481.43</v>
      </c>
      <c r="CA15" s="7">
        <v>1260847.31</v>
      </c>
      <c r="CB15" s="7">
        <v>1071819.6</v>
      </c>
      <c r="CC15" s="7">
        <v>1366948.03</v>
      </c>
      <c r="CD15" s="7">
        <v>1252747.73</v>
      </c>
      <c r="CE15" s="7">
        <v>957849.84</v>
      </c>
      <c r="CF15" s="7">
        <v>867338.38</v>
      </c>
      <c r="CG15" s="7">
        <v>1164645.9</v>
      </c>
      <c r="CH15" s="7">
        <v>1281368.66</v>
      </c>
      <c r="CI15" s="7">
        <v>1153371.68</v>
      </c>
      <c r="CJ15" s="7">
        <v>779750.67</v>
      </c>
      <c r="CK15" s="7">
        <v>781701.24</v>
      </c>
      <c r="CL15" s="7">
        <v>1159054.37</v>
      </c>
      <c r="CM15" s="7">
        <v>1118020.87</v>
      </c>
      <c r="CN15" s="7">
        <v>1271355.71</v>
      </c>
      <c r="CO15" s="7">
        <v>1250204.61</v>
      </c>
      <c r="CP15" s="7">
        <v>1124406.13</v>
      </c>
      <c r="CQ15" s="7">
        <v>1078265.16</v>
      </c>
      <c r="CR15" s="7">
        <v>968583.04</v>
      </c>
      <c r="CS15" s="7">
        <v>1433433.29</v>
      </c>
      <c r="CT15" s="7">
        <v>886434.66</v>
      </c>
      <c r="CU15" s="7">
        <v>997518.35</v>
      </c>
      <c r="CV15" s="7">
        <v>979589.8</v>
      </c>
      <c r="CW15" s="7">
        <v>1175891.06</v>
      </c>
      <c r="CX15" s="7">
        <v>1110869.18</v>
      </c>
      <c r="CY15" s="7">
        <v>763885.76</v>
      </c>
      <c r="CZ15" s="7">
        <v>1122250.97</v>
      </c>
      <c r="DA15" s="7">
        <v>1215047.55</v>
      </c>
      <c r="DB15" s="7">
        <v>1055097.53</v>
      </c>
      <c r="DC15" s="7">
        <v>1352308.47</v>
      </c>
      <c r="DD15" s="7">
        <v>909460.44</v>
      </c>
      <c r="DE15" s="7">
        <v>1296804.03</v>
      </c>
      <c r="DF15" s="7">
        <v>760902.23</v>
      </c>
      <c r="DG15" s="7">
        <v>874734.84</v>
      </c>
      <c r="DH15" s="7">
        <v>1109102.03</v>
      </c>
      <c r="DI15" s="7">
        <v>1203006.72</v>
      </c>
      <c r="DJ15" s="7">
        <v>1289584.04</v>
      </c>
      <c r="DK15" s="7">
        <v>1031300.86</v>
      </c>
      <c r="DL15" s="7">
        <v>1338339.44</v>
      </c>
      <c r="DM15" s="7">
        <v>964420.13</v>
      </c>
      <c r="DN15" s="7">
        <v>982653.35</v>
      </c>
      <c r="DO15" s="7">
        <v>793550.83</v>
      </c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</row>
    <row r="16" spans="1:167" ht="12.75">
      <c r="A16">
        <f t="shared" si="12"/>
        <v>71</v>
      </c>
      <c r="B16">
        <f t="shared" si="13"/>
        <v>7</v>
      </c>
      <c r="C16">
        <f t="shared" si="14"/>
        <v>12</v>
      </c>
      <c r="D16" s="6">
        <f t="shared" si="15"/>
        <v>1</v>
      </c>
      <c r="E16">
        <f t="shared" si="2"/>
        <v>6</v>
      </c>
      <c r="F16">
        <f t="shared" si="3"/>
        <v>18</v>
      </c>
      <c r="H16">
        <f ca="1" t="shared" si="4"/>
        <v>1.1546913437002955</v>
      </c>
      <c r="I16">
        <f ca="1" t="shared" si="5"/>
        <v>1.0393674134429647</v>
      </c>
      <c r="J16">
        <f ca="1" t="shared" si="6"/>
        <v>0.8933201023995045</v>
      </c>
      <c r="K16">
        <f ca="1" t="shared" si="7"/>
        <v>1.02314689057226</v>
      </c>
      <c r="L16">
        <f ca="1" t="shared" si="8"/>
        <v>1.0514367026515983</v>
      </c>
      <c r="M16">
        <f ca="1" t="shared" si="9"/>
        <v>0.936398956069486</v>
      </c>
      <c r="O16" s="7">
        <f t="shared" si="16"/>
        <v>1401867.8799429021</v>
      </c>
      <c r="P16" s="7">
        <f t="shared" si="17"/>
        <v>1618724.7059815542</v>
      </c>
      <c r="Q16" s="7">
        <f t="shared" si="18"/>
        <v>68259.68620062897</v>
      </c>
      <c r="R16" s="7">
        <f t="shared" si="10"/>
        <v>1550465.0197809252</v>
      </c>
      <c r="S16" s="9">
        <f t="shared" si="11"/>
        <v>71</v>
      </c>
      <c r="T16" s="7">
        <v>1102318.05</v>
      </c>
      <c r="U16" s="7">
        <v>806392.31</v>
      </c>
      <c r="V16" s="7">
        <v>749114.62</v>
      </c>
      <c r="W16" s="7">
        <v>1168506.78</v>
      </c>
      <c r="X16" s="7">
        <v>1171402.71</v>
      </c>
      <c r="Y16" s="7">
        <v>1226897.39</v>
      </c>
      <c r="Z16" s="7">
        <v>791834.53</v>
      </c>
      <c r="AA16" s="7">
        <v>1402258.05</v>
      </c>
      <c r="AB16" s="7">
        <v>777084.3</v>
      </c>
      <c r="AC16" s="7">
        <v>718689.99</v>
      </c>
      <c r="AD16" s="7">
        <v>693670.97</v>
      </c>
      <c r="AE16" s="7">
        <v>1096454.16</v>
      </c>
      <c r="AF16" s="7">
        <v>1245264.05</v>
      </c>
      <c r="AG16" s="7">
        <v>1291247.83</v>
      </c>
      <c r="AH16" s="7">
        <v>1101790.99</v>
      </c>
      <c r="AI16" s="7">
        <v>1178391.45</v>
      </c>
      <c r="AJ16" s="7">
        <v>825859.55</v>
      </c>
      <c r="AK16" s="7">
        <v>1135670.42</v>
      </c>
      <c r="AL16" s="7">
        <v>773612.65</v>
      </c>
      <c r="AM16" s="7">
        <v>907883.9</v>
      </c>
      <c r="AN16" s="7">
        <v>1503462.07</v>
      </c>
      <c r="AO16" s="7">
        <v>1085930.53</v>
      </c>
      <c r="AP16" s="7">
        <v>1234792.83</v>
      </c>
      <c r="AQ16" s="7">
        <v>1083988.58</v>
      </c>
      <c r="AR16" s="7">
        <v>806555.5</v>
      </c>
      <c r="AS16" s="7">
        <v>993505.24</v>
      </c>
      <c r="AT16" s="7">
        <v>1319001.14</v>
      </c>
      <c r="AU16" s="7">
        <v>1226465.41</v>
      </c>
      <c r="AV16" s="7">
        <v>1312959.55</v>
      </c>
      <c r="AW16" s="7">
        <v>978375.14</v>
      </c>
      <c r="AX16" s="7">
        <v>764864.13</v>
      </c>
      <c r="AY16" s="7">
        <v>716065.26</v>
      </c>
      <c r="AZ16" s="7">
        <v>1196739.34</v>
      </c>
      <c r="BA16" s="7">
        <v>1390590.97</v>
      </c>
      <c r="BB16" s="7">
        <v>863038.26</v>
      </c>
      <c r="BC16" s="7">
        <v>761134.86</v>
      </c>
      <c r="BD16" s="7">
        <v>776819.78</v>
      </c>
      <c r="BE16" s="7">
        <v>1572981.94</v>
      </c>
      <c r="BF16" s="7">
        <v>1416915.85</v>
      </c>
      <c r="BG16" s="7">
        <v>1172318.52</v>
      </c>
      <c r="BH16" s="7">
        <v>777331.36</v>
      </c>
      <c r="BI16" s="7">
        <v>1061775.56</v>
      </c>
      <c r="BJ16" s="7">
        <v>770046.21</v>
      </c>
      <c r="BK16" s="7">
        <v>983629.61</v>
      </c>
      <c r="BL16" s="7">
        <v>1352353.62</v>
      </c>
      <c r="BM16" s="7">
        <v>1344780.09</v>
      </c>
      <c r="BN16" s="7">
        <v>1130303.75</v>
      </c>
      <c r="BO16" s="7">
        <v>1449475.96</v>
      </c>
      <c r="BP16" s="7">
        <v>1359098.7</v>
      </c>
      <c r="BQ16" s="7">
        <v>902848.41</v>
      </c>
      <c r="BR16" s="7">
        <v>1459209.02</v>
      </c>
      <c r="BS16" s="7">
        <v>957963.9</v>
      </c>
      <c r="BT16" s="7">
        <v>992571.52</v>
      </c>
      <c r="BU16" s="7">
        <v>1033009.68</v>
      </c>
      <c r="BV16" s="7">
        <v>753342.31</v>
      </c>
      <c r="BW16" s="7">
        <v>1240191.82</v>
      </c>
      <c r="BX16" s="7">
        <v>1475930.63</v>
      </c>
      <c r="BY16" s="7">
        <v>843554.87</v>
      </c>
      <c r="BZ16" s="7">
        <v>1166233.12</v>
      </c>
      <c r="CA16" s="7">
        <v>1294379.26</v>
      </c>
      <c r="CB16" s="7">
        <v>1034307.12</v>
      </c>
      <c r="CC16" s="7">
        <v>1456372.77</v>
      </c>
      <c r="CD16" s="7">
        <v>1263407.31</v>
      </c>
      <c r="CE16" s="7">
        <v>901928.21</v>
      </c>
      <c r="CF16" s="7">
        <v>881269.09</v>
      </c>
      <c r="CG16" s="7">
        <v>1256771.27</v>
      </c>
      <c r="CH16" s="7">
        <v>1348252.11</v>
      </c>
      <c r="CI16" s="7">
        <v>1220519.67</v>
      </c>
      <c r="CJ16" s="7">
        <v>698673.46</v>
      </c>
      <c r="CK16" s="7">
        <v>734166.71</v>
      </c>
      <c r="CL16" s="7">
        <v>1104120.16</v>
      </c>
      <c r="CM16" s="7">
        <v>1035672.38</v>
      </c>
      <c r="CN16" s="7">
        <v>1388348.46</v>
      </c>
      <c r="CO16" s="7">
        <v>1356611.8</v>
      </c>
      <c r="CP16" s="7">
        <v>1191206.55</v>
      </c>
      <c r="CQ16" s="7">
        <v>1080101.45</v>
      </c>
      <c r="CR16" s="7">
        <v>886008.26</v>
      </c>
      <c r="CS16" s="7">
        <v>1329547.46</v>
      </c>
      <c r="CT16" s="7">
        <v>829985.26</v>
      </c>
      <c r="CU16" s="7">
        <v>928353.35</v>
      </c>
      <c r="CV16" s="7">
        <v>927278.62</v>
      </c>
      <c r="CW16" s="7">
        <v>1189347.4</v>
      </c>
      <c r="CX16" s="7">
        <v>1156660.13</v>
      </c>
      <c r="CY16" s="7">
        <v>652465.51</v>
      </c>
      <c r="CZ16" s="7">
        <v>1228702.11</v>
      </c>
      <c r="DA16" s="7">
        <v>1235698.57</v>
      </c>
      <c r="DB16" s="7">
        <v>1072118.67</v>
      </c>
      <c r="DC16" s="7">
        <v>1481861.8</v>
      </c>
      <c r="DD16" s="7">
        <v>902978</v>
      </c>
      <c r="DE16" s="7">
        <v>1354345.92</v>
      </c>
      <c r="DF16" s="7">
        <v>670409.62</v>
      </c>
      <c r="DG16" s="7">
        <v>871525.43</v>
      </c>
      <c r="DH16" s="7">
        <v>989843.65</v>
      </c>
      <c r="DI16" s="7">
        <v>1225859.53</v>
      </c>
      <c r="DJ16" s="7">
        <v>1082987.05</v>
      </c>
      <c r="DK16" s="7">
        <v>1077832.5</v>
      </c>
      <c r="DL16" s="7">
        <v>1360854.77</v>
      </c>
      <c r="DM16" s="7">
        <v>939617.83</v>
      </c>
      <c r="DN16" s="7">
        <v>921030.32</v>
      </c>
      <c r="DO16" s="7">
        <v>743827.71</v>
      </c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</row>
    <row r="17" spans="1:167" ht="12.75">
      <c r="A17">
        <f t="shared" si="12"/>
        <v>72</v>
      </c>
      <c r="B17">
        <f t="shared" si="13"/>
        <v>8</v>
      </c>
      <c r="C17">
        <f t="shared" si="14"/>
        <v>13</v>
      </c>
      <c r="D17" s="6">
        <f t="shared" si="15"/>
        <v>1</v>
      </c>
      <c r="E17">
        <f t="shared" si="2"/>
        <v>6</v>
      </c>
      <c r="F17">
        <f t="shared" si="3"/>
        <v>18</v>
      </c>
      <c r="H17">
        <f ca="1" t="shared" si="4"/>
        <v>1.1290457206018054</v>
      </c>
      <c r="I17">
        <f ca="1" t="shared" si="5"/>
        <v>1.1011797433544044</v>
      </c>
      <c r="J17">
        <f ca="1" t="shared" si="6"/>
        <v>0.8505379855332675</v>
      </c>
      <c r="K17">
        <f ca="1" t="shared" si="7"/>
        <v>1.0298388501664568</v>
      </c>
      <c r="L17">
        <f ca="1" t="shared" si="8"/>
        <v>1.044484453349093</v>
      </c>
      <c r="M17">
        <f ca="1" t="shared" si="9"/>
        <v>0.9426006384227837</v>
      </c>
      <c r="O17" s="7">
        <f t="shared" si="16"/>
        <v>1550465.0197809252</v>
      </c>
      <c r="P17" s="7">
        <f t="shared" si="17"/>
        <v>1750545.8955264473</v>
      </c>
      <c r="Q17" s="7">
        <f t="shared" si="18"/>
        <v>70296.4767495789</v>
      </c>
      <c r="R17" s="7">
        <f t="shared" si="10"/>
        <v>1680249.4187768684</v>
      </c>
      <c r="S17" s="9">
        <f t="shared" si="11"/>
        <v>72</v>
      </c>
      <c r="T17" s="7">
        <v>1172070.9</v>
      </c>
      <c r="U17" s="7">
        <v>750209.39</v>
      </c>
      <c r="V17" s="7">
        <v>692902.85</v>
      </c>
      <c r="W17" s="7">
        <v>1257982.33</v>
      </c>
      <c r="X17" s="7">
        <v>1274073.29</v>
      </c>
      <c r="Y17" s="7">
        <v>1265860.37</v>
      </c>
      <c r="Z17" s="7">
        <v>760428.48</v>
      </c>
      <c r="AA17" s="7">
        <v>1479615.55</v>
      </c>
      <c r="AB17" s="7">
        <v>781369.58</v>
      </c>
      <c r="AC17" s="7">
        <v>672673.3</v>
      </c>
      <c r="AD17" s="7">
        <v>694336</v>
      </c>
      <c r="AE17" s="7">
        <v>1147293.67</v>
      </c>
      <c r="AF17" s="7">
        <v>1266759.38</v>
      </c>
      <c r="AG17" s="7">
        <v>1366483.44</v>
      </c>
      <c r="AH17" s="7">
        <v>1209522.54</v>
      </c>
      <c r="AI17" s="7">
        <v>1227802.86</v>
      </c>
      <c r="AJ17" s="7">
        <v>802707.63</v>
      </c>
      <c r="AK17" s="7">
        <v>1249154.68</v>
      </c>
      <c r="AL17" s="7">
        <v>749004.81</v>
      </c>
      <c r="AM17" s="7">
        <v>868219.47</v>
      </c>
      <c r="AN17" s="7">
        <v>1508682.93</v>
      </c>
      <c r="AO17" s="7">
        <v>1142722.34</v>
      </c>
      <c r="AP17" s="7">
        <v>1354906.49</v>
      </c>
      <c r="AQ17" s="7">
        <v>1070165.77</v>
      </c>
      <c r="AR17" s="7">
        <v>763807.22</v>
      </c>
      <c r="AS17" s="7">
        <v>1068669.46</v>
      </c>
      <c r="AT17" s="7">
        <v>1447885.45</v>
      </c>
      <c r="AU17" s="7">
        <v>1216367.73</v>
      </c>
      <c r="AV17" s="7">
        <v>1299653.1</v>
      </c>
      <c r="AW17" s="7">
        <v>909714.66</v>
      </c>
      <c r="AX17" s="7">
        <v>668937.69</v>
      </c>
      <c r="AY17" s="7">
        <v>709641.65</v>
      </c>
      <c r="AZ17" s="7">
        <v>1087335.07</v>
      </c>
      <c r="BA17" s="7">
        <v>1545363.09</v>
      </c>
      <c r="BB17" s="7">
        <v>827695.55</v>
      </c>
      <c r="BC17" s="7">
        <v>764629.49</v>
      </c>
      <c r="BD17" s="7">
        <v>759738.71</v>
      </c>
      <c r="BE17" s="7">
        <v>1584339.57</v>
      </c>
      <c r="BF17" s="7">
        <v>1558349.15</v>
      </c>
      <c r="BG17" s="7">
        <v>1211742.68</v>
      </c>
      <c r="BH17" s="7">
        <v>748639</v>
      </c>
      <c r="BI17" s="7">
        <v>1077938.94</v>
      </c>
      <c r="BJ17" s="7">
        <v>778066.98</v>
      </c>
      <c r="BK17" s="7">
        <v>988048.16</v>
      </c>
      <c r="BL17" s="7">
        <v>1450408.85</v>
      </c>
      <c r="BM17" s="7">
        <v>1433901.97</v>
      </c>
      <c r="BN17" s="7">
        <v>1216878.15</v>
      </c>
      <c r="BO17" s="7">
        <v>1563685.01</v>
      </c>
      <c r="BP17" s="7">
        <v>1264826.47</v>
      </c>
      <c r="BQ17" s="7">
        <v>822336.43</v>
      </c>
      <c r="BR17" s="7">
        <v>1480499.22</v>
      </c>
      <c r="BS17" s="7">
        <v>960106.6</v>
      </c>
      <c r="BT17" s="7">
        <v>911349.55</v>
      </c>
      <c r="BU17" s="7">
        <v>1085978.74</v>
      </c>
      <c r="BV17" s="7">
        <v>735500.77</v>
      </c>
      <c r="BW17" s="7">
        <v>1282120.08</v>
      </c>
      <c r="BX17" s="7">
        <v>1262180.07</v>
      </c>
      <c r="BY17" s="7">
        <v>856770.63</v>
      </c>
      <c r="BZ17" s="7">
        <v>1238341.51</v>
      </c>
      <c r="CA17" s="7">
        <v>1391503.16</v>
      </c>
      <c r="CB17" s="7">
        <v>1008704.96</v>
      </c>
      <c r="CC17" s="7">
        <v>1467309.78</v>
      </c>
      <c r="CD17" s="7">
        <v>1310400.47</v>
      </c>
      <c r="CE17" s="7">
        <v>894846.58</v>
      </c>
      <c r="CF17" s="7">
        <v>850007.06</v>
      </c>
      <c r="CG17" s="7">
        <v>1378121.33</v>
      </c>
      <c r="CH17" s="7">
        <v>1392451.08</v>
      </c>
      <c r="CI17" s="7">
        <v>1325783.23</v>
      </c>
      <c r="CJ17" s="7">
        <v>609644.6</v>
      </c>
      <c r="CK17" s="7">
        <v>687486.93</v>
      </c>
      <c r="CL17" s="7">
        <v>1040539.64</v>
      </c>
      <c r="CM17" s="7">
        <v>1024312.76</v>
      </c>
      <c r="CN17" s="7">
        <v>1371441.54</v>
      </c>
      <c r="CO17" s="7">
        <v>1485984.39</v>
      </c>
      <c r="CP17" s="7">
        <v>1244138.95</v>
      </c>
      <c r="CQ17" s="7">
        <v>1004946.25</v>
      </c>
      <c r="CR17" s="7">
        <v>814481.87</v>
      </c>
      <c r="CS17" s="7">
        <v>1411207.81</v>
      </c>
      <c r="CT17" s="7">
        <v>777654.38</v>
      </c>
      <c r="CU17" s="7">
        <v>930493.56</v>
      </c>
      <c r="CV17" s="7">
        <v>867249.19</v>
      </c>
      <c r="CW17" s="7">
        <v>1174336.45</v>
      </c>
      <c r="CX17" s="7">
        <v>1140141.04</v>
      </c>
      <c r="CY17" s="7">
        <v>639519.22</v>
      </c>
      <c r="CZ17" s="7">
        <v>1217024.07</v>
      </c>
      <c r="DA17" s="7">
        <v>1329181.6</v>
      </c>
      <c r="DB17" s="7">
        <v>1063092.19</v>
      </c>
      <c r="DC17" s="7">
        <v>1634621.23</v>
      </c>
      <c r="DD17" s="7">
        <v>841019.46</v>
      </c>
      <c r="DE17" s="7">
        <v>1346139.46</v>
      </c>
      <c r="DF17" s="7">
        <v>600972.56</v>
      </c>
      <c r="DG17" s="7">
        <v>819842.26</v>
      </c>
      <c r="DH17" s="7">
        <v>1013538.02</v>
      </c>
      <c r="DI17" s="7">
        <v>1229373.51</v>
      </c>
      <c r="DJ17" s="7">
        <v>948919.71</v>
      </c>
      <c r="DK17" s="7">
        <v>1127385.11</v>
      </c>
      <c r="DL17" s="7">
        <v>1353983.29</v>
      </c>
      <c r="DM17" s="7">
        <v>957919.98</v>
      </c>
      <c r="DN17" s="7">
        <v>857642.11</v>
      </c>
      <c r="DO17" s="7">
        <v>725431.39</v>
      </c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</row>
    <row r="18" spans="1:167" ht="12.75">
      <c r="A18">
        <f t="shared" si="12"/>
        <v>73</v>
      </c>
      <c r="B18">
        <f t="shared" si="13"/>
        <v>9</v>
      </c>
      <c r="C18">
        <f t="shared" si="14"/>
        <v>14</v>
      </c>
      <c r="D18" s="6">
        <f t="shared" si="15"/>
        <v>1</v>
      </c>
      <c r="E18">
        <f t="shared" si="2"/>
        <v>6</v>
      </c>
      <c r="F18">
        <f t="shared" si="3"/>
        <v>18</v>
      </c>
      <c r="H18">
        <f ca="1" t="shared" si="4"/>
        <v>1.1433812703295725</v>
      </c>
      <c r="I18">
        <f ca="1" t="shared" si="5"/>
        <v>0.9600718036038791</v>
      </c>
      <c r="J18">
        <f ca="1" t="shared" si="6"/>
        <v>0.8473682422194403</v>
      </c>
      <c r="K18">
        <f ca="1" t="shared" si="7"/>
        <v>1.011574024771825</v>
      </c>
      <c r="L18">
        <f ca="1" t="shared" si="8"/>
        <v>1.050269421441464</v>
      </c>
      <c r="M18">
        <f ca="1" t="shared" si="9"/>
        <v>0.9693230301600572</v>
      </c>
      <c r="O18" s="7">
        <f t="shared" si="16"/>
        <v>1680249.4187768684</v>
      </c>
      <c r="P18" s="7">
        <f t="shared" si="17"/>
        <v>1921165.7149116215</v>
      </c>
      <c r="Q18" s="7">
        <f t="shared" si="18"/>
        <v>71110.08991285054</v>
      </c>
      <c r="R18" s="7">
        <f t="shared" si="10"/>
        <v>1850055.624998771</v>
      </c>
      <c r="S18" s="9">
        <f t="shared" si="11"/>
        <v>73</v>
      </c>
      <c r="T18" s="7">
        <v>1212216.46</v>
      </c>
      <c r="U18" s="7">
        <v>721778.24</v>
      </c>
      <c r="V18" s="7">
        <v>659215.33</v>
      </c>
      <c r="W18" s="7">
        <v>1352304.77</v>
      </c>
      <c r="X18" s="7">
        <v>1358845.07</v>
      </c>
      <c r="Y18" s="7">
        <v>1380566.52</v>
      </c>
      <c r="Z18" s="7">
        <v>645793.46</v>
      </c>
      <c r="AA18" s="7">
        <v>1183051.54</v>
      </c>
      <c r="AB18" s="7">
        <v>695532.38</v>
      </c>
      <c r="AC18" s="7">
        <v>573402.22</v>
      </c>
      <c r="AD18" s="7">
        <v>619001.24</v>
      </c>
      <c r="AE18" s="7">
        <v>1156552.66</v>
      </c>
      <c r="AF18" s="7">
        <v>1300722.56</v>
      </c>
      <c r="AG18" s="7">
        <v>1488023.03</v>
      </c>
      <c r="AH18" s="7">
        <v>1328635.68</v>
      </c>
      <c r="AI18" s="7">
        <v>1170207.81</v>
      </c>
      <c r="AJ18" s="7">
        <v>734364.85</v>
      </c>
      <c r="AK18" s="7">
        <v>1358790.38</v>
      </c>
      <c r="AL18" s="7">
        <v>734421.3</v>
      </c>
      <c r="AM18" s="7">
        <v>824281.86</v>
      </c>
      <c r="AN18" s="7">
        <v>1652508.84</v>
      </c>
      <c r="AO18" s="7">
        <v>1129081.8</v>
      </c>
      <c r="AP18" s="7">
        <v>1464481.31</v>
      </c>
      <c r="AQ18" s="7">
        <v>1120174.33</v>
      </c>
      <c r="AR18" s="7">
        <v>689648.44</v>
      </c>
      <c r="AS18" s="7">
        <v>1149431.44</v>
      </c>
      <c r="AT18" s="7">
        <v>1545843.52</v>
      </c>
      <c r="AU18" s="7">
        <v>1315492.14</v>
      </c>
      <c r="AV18" s="7">
        <v>1182352</v>
      </c>
      <c r="AW18" s="7">
        <v>853170.21</v>
      </c>
      <c r="AX18" s="7">
        <v>691497.99</v>
      </c>
      <c r="AY18" s="7">
        <v>672504.39</v>
      </c>
      <c r="AZ18" s="7">
        <v>1094496.96</v>
      </c>
      <c r="BA18" s="7">
        <v>1575817.91</v>
      </c>
      <c r="BB18" s="7">
        <v>793766.12</v>
      </c>
      <c r="BC18" s="7">
        <v>763021.61</v>
      </c>
      <c r="BD18" s="7">
        <v>653453.56</v>
      </c>
      <c r="BE18" s="7">
        <v>1748344.96</v>
      </c>
      <c r="BF18" s="7">
        <v>1692120.91</v>
      </c>
      <c r="BG18" s="7">
        <v>1273546.73</v>
      </c>
      <c r="BH18" s="7">
        <v>747450.22</v>
      </c>
      <c r="BI18" s="7">
        <v>1131656.34</v>
      </c>
      <c r="BJ18" s="7">
        <v>671647.48</v>
      </c>
      <c r="BK18" s="7">
        <v>1071983.22</v>
      </c>
      <c r="BL18" s="7">
        <v>1456601.16</v>
      </c>
      <c r="BM18" s="7">
        <v>1455539.16</v>
      </c>
      <c r="BN18" s="7">
        <v>1207901.82</v>
      </c>
      <c r="BO18" s="7">
        <v>1669502.72</v>
      </c>
      <c r="BP18" s="7">
        <v>1315586.24</v>
      </c>
      <c r="BQ18" s="7">
        <v>806365.51</v>
      </c>
      <c r="BR18" s="7">
        <v>1611944.77</v>
      </c>
      <c r="BS18" s="7">
        <v>951652.42</v>
      </c>
      <c r="BT18" s="7">
        <v>824514.49</v>
      </c>
      <c r="BU18" s="7">
        <v>1156032.28</v>
      </c>
      <c r="BV18" s="7">
        <v>747751.54</v>
      </c>
      <c r="BW18" s="7">
        <v>1351027.21</v>
      </c>
      <c r="BX18" s="7">
        <v>1127080.88</v>
      </c>
      <c r="BY18" s="7">
        <v>837338.8</v>
      </c>
      <c r="BZ18" s="7">
        <v>1328227.07</v>
      </c>
      <c r="CA18" s="7">
        <v>1457793.98</v>
      </c>
      <c r="CB18" s="7">
        <v>930965.54</v>
      </c>
      <c r="CC18" s="7">
        <v>1631249.65</v>
      </c>
      <c r="CD18" s="7">
        <v>1430209.18</v>
      </c>
      <c r="CE18" s="7">
        <v>873239.76</v>
      </c>
      <c r="CF18" s="7">
        <v>843891.33</v>
      </c>
      <c r="CG18" s="7">
        <v>1405167.51</v>
      </c>
      <c r="CH18" s="7">
        <v>1442661.5</v>
      </c>
      <c r="CI18" s="7">
        <v>1329486.98</v>
      </c>
      <c r="CJ18" s="7">
        <v>564178.51</v>
      </c>
      <c r="CK18" s="7">
        <v>588386.42</v>
      </c>
      <c r="CL18" s="7">
        <v>1036086.76</v>
      </c>
      <c r="CM18" s="7">
        <v>1028552.3</v>
      </c>
      <c r="CN18" s="7">
        <v>1446395.07</v>
      </c>
      <c r="CO18" s="7">
        <v>1592723.26</v>
      </c>
      <c r="CP18" s="7">
        <v>1315315.4</v>
      </c>
      <c r="CQ18" s="7">
        <v>888813.4</v>
      </c>
      <c r="CR18" s="7">
        <v>761357.32</v>
      </c>
      <c r="CS18" s="7">
        <v>1457823.48</v>
      </c>
      <c r="CT18" s="7">
        <v>734194.02</v>
      </c>
      <c r="CU18" s="7">
        <v>946787.75</v>
      </c>
      <c r="CV18" s="7">
        <v>812344.42</v>
      </c>
      <c r="CW18" s="7">
        <v>1184467.31</v>
      </c>
      <c r="CX18" s="7">
        <v>1219837.35</v>
      </c>
      <c r="CY18" s="7">
        <v>626574.79</v>
      </c>
      <c r="CZ18" s="7">
        <v>1308979.74</v>
      </c>
      <c r="DA18" s="7">
        <v>1425987.9</v>
      </c>
      <c r="DB18" s="7">
        <v>1126324.64</v>
      </c>
      <c r="DC18" s="7">
        <v>1701221.96</v>
      </c>
      <c r="DD18" s="7">
        <v>845561.08</v>
      </c>
      <c r="DE18" s="7">
        <v>1444027.6</v>
      </c>
      <c r="DF18" s="7">
        <v>557375.27</v>
      </c>
      <c r="DG18" s="7">
        <v>834107.31</v>
      </c>
      <c r="DH18" s="7">
        <v>941478.72</v>
      </c>
      <c r="DI18" s="7">
        <v>1242493.94</v>
      </c>
      <c r="DJ18" s="7">
        <v>783964.54</v>
      </c>
      <c r="DK18" s="7">
        <v>1142241.35</v>
      </c>
      <c r="DL18" s="7">
        <v>1448842.05</v>
      </c>
      <c r="DM18" s="7">
        <v>934338.5</v>
      </c>
      <c r="DN18" s="7">
        <v>807249.28</v>
      </c>
      <c r="DO18" s="7">
        <v>664304.67</v>
      </c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</row>
    <row r="19" spans="1:167" ht="12.75">
      <c r="A19">
        <f t="shared" si="12"/>
        <v>74</v>
      </c>
      <c r="B19">
        <f t="shared" si="13"/>
        <v>10</v>
      </c>
      <c r="C19">
        <f t="shared" si="14"/>
        <v>15</v>
      </c>
      <c r="D19" s="6">
        <f t="shared" si="15"/>
        <v>1</v>
      </c>
      <c r="E19">
        <f t="shared" si="2"/>
        <v>6</v>
      </c>
      <c r="F19">
        <f t="shared" si="3"/>
        <v>18</v>
      </c>
      <c r="H19">
        <f ca="1" t="shared" si="4"/>
        <v>1.052815146730072</v>
      </c>
      <c r="I19">
        <f ca="1" t="shared" si="5"/>
        <v>1.058995513696263</v>
      </c>
      <c r="J19">
        <f ca="1" t="shared" si="6"/>
        <v>0.9173191571223762</v>
      </c>
      <c r="K19">
        <f ca="1" t="shared" si="7"/>
        <v>1.0127238240928889</v>
      </c>
      <c r="L19">
        <f ca="1" t="shared" si="8"/>
        <v>1.0644410566190512</v>
      </c>
      <c r="M19">
        <f ca="1" t="shared" si="9"/>
        <v>0.9699322819216268</v>
      </c>
      <c r="O19" s="7">
        <f t="shared" si="16"/>
        <v>1850055.624998771</v>
      </c>
      <c r="P19" s="7">
        <f t="shared" si="17"/>
        <v>1947766.5842918758</v>
      </c>
      <c r="Q19" s="7">
        <f t="shared" si="18"/>
        <v>72014.88218813116</v>
      </c>
      <c r="R19" s="7">
        <f t="shared" si="10"/>
        <v>1875751.7021037447</v>
      </c>
      <c r="S19" s="9">
        <f t="shared" si="11"/>
        <v>74</v>
      </c>
      <c r="T19" s="7">
        <v>1129571.85</v>
      </c>
      <c r="U19" s="7">
        <v>717145.96</v>
      </c>
      <c r="V19" s="7">
        <v>620711.68</v>
      </c>
      <c r="W19" s="7">
        <v>1423366.87</v>
      </c>
      <c r="X19" s="7">
        <v>1492598.79</v>
      </c>
      <c r="Y19" s="7">
        <v>1390456.96</v>
      </c>
      <c r="Z19" s="7">
        <v>581811.55</v>
      </c>
      <c r="AA19" s="7">
        <v>1010720.27</v>
      </c>
      <c r="AB19" s="7">
        <v>694898.92</v>
      </c>
      <c r="AC19" s="7">
        <v>545628.78</v>
      </c>
      <c r="AD19" s="7">
        <v>526725.29</v>
      </c>
      <c r="AE19" s="7">
        <v>1195139.53</v>
      </c>
      <c r="AF19" s="7">
        <v>1212198.07</v>
      </c>
      <c r="AG19" s="7">
        <v>1618793.34</v>
      </c>
      <c r="AH19" s="7">
        <v>1331928.71</v>
      </c>
      <c r="AI19" s="7">
        <v>1125606.13</v>
      </c>
      <c r="AJ19" s="7">
        <v>743790.75</v>
      </c>
      <c r="AK19" s="7">
        <v>1473048.79</v>
      </c>
      <c r="AL19" s="7">
        <v>695594.25</v>
      </c>
      <c r="AM19" s="7">
        <v>868907.6</v>
      </c>
      <c r="AN19" s="7">
        <v>1450425.6</v>
      </c>
      <c r="AO19" s="7">
        <v>1223876.57</v>
      </c>
      <c r="AP19" s="7">
        <v>1545732.03</v>
      </c>
      <c r="AQ19" s="7">
        <v>1143008.77</v>
      </c>
      <c r="AR19" s="7">
        <v>664805.62</v>
      </c>
      <c r="AS19" s="7">
        <v>1181811.51</v>
      </c>
      <c r="AT19" s="7">
        <v>1541577</v>
      </c>
      <c r="AU19" s="7">
        <v>1380137.46</v>
      </c>
      <c r="AV19" s="7">
        <v>1236712.93</v>
      </c>
      <c r="AW19" s="7">
        <v>813097.37</v>
      </c>
      <c r="AX19" s="7">
        <v>704858.12</v>
      </c>
      <c r="AY19" s="7">
        <v>645121.95</v>
      </c>
      <c r="AZ19" s="7">
        <v>995405.5</v>
      </c>
      <c r="BA19" s="7">
        <v>1604887.46</v>
      </c>
      <c r="BB19" s="7">
        <v>773887.61</v>
      </c>
      <c r="BC19" s="7">
        <v>666783.78</v>
      </c>
      <c r="BD19" s="7">
        <v>545608.02</v>
      </c>
      <c r="BE19" s="7">
        <v>1922211.98</v>
      </c>
      <c r="BF19" s="7">
        <v>1803179.4</v>
      </c>
      <c r="BG19" s="7">
        <v>1337427.72</v>
      </c>
      <c r="BH19" s="7">
        <v>698924.66</v>
      </c>
      <c r="BI19" s="7">
        <v>1190929.88</v>
      </c>
      <c r="BJ19" s="7">
        <v>670782.47</v>
      </c>
      <c r="BK19" s="7">
        <v>1100608.16</v>
      </c>
      <c r="BL19" s="7">
        <v>1465503.2</v>
      </c>
      <c r="BM19" s="7">
        <v>1523291.84</v>
      </c>
      <c r="BN19" s="7">
        <v>1283316.47</v>
      </c>
      <c r="BO19" s="7">
        <v>1792143.61</v>
      </c>
      <c r="BP19" s="7">
        <v>1227377.4</v>
      </c>
      <c r="BQ19" s="7">
        <v>778101.7</v>
      </c>
      <c r="BR19" s="7">
        <v>1649900.79</v>
      </c>
      <c r="BS19" s="7">
        <v>827796.22</v>
      </c>
      <c r="BT19" s="7">
        <v>807637.56</v>
      </c>
      <c r="BU19" s="7">
        <v>1204735.71</v>
      </c>
      <c r="BV19" s="7">
        <v>696094.73</v>
      </c>
      <c r="BW19" s="7">
        <v>1357568.42</v>
      </c>
      <c r="BX19" s="7">
        <v>993338.79</v>
      </c>
      <c r="BY19" s="7">
        <v>838691.47</v>
      </c>
      <c r="BZ19" s="7">
        <v>1255723.53</v>
      </c>
      <c r="CA19" s="7">
        <v>1501342.06</v>
      </c>
      <c r="CB19" s="7">
        <v>939909.08</v>
      </c>
      <c r="CC19" s="7">
        <v>1645940.2</v>
      </c>
      <c r="CD19" s="7">
        <v>1437882.96</v>
      </c>
      <c r="CE19" s="7">
        <v>927898.71</v>
      </c>
      <c r="CF19" s="7">
        <v>840881.94</v>
      </c>
      <c r="CG19" s="7">
        <v>1287174.23</v>
      </c>
      <c r="CH19" s="7">
        <v>1509237.32</v>
      </c>
      <c r="CI19" s="7">
        <v>1466150.8</v>
      </c>
      <c r="CJ19" s="7">
        <v>498683.58</v>
      </c>
      <c r="CK19" s="7">
        <v>496954.56</v>
      </c>
      <c r="CL19" s="7">
        <v>950103.64</v>
      </c>
      <c r="CM19" s="7">
        <v>1019609.37</v>
      </c>
      <c r="CN19" s="7">
        <v>1406007.19</v>
      </c>
      <c r="CO19" s="7">
        <v>1609139.4</v>
      </c>
      <c r="CP19" s="7">
        <v>1326921.69</v>
      </c>
      <c r="CQ19" s="7">
        <v>866651.05</v>
      </c>
      <c r="CR19" s="7">
        <v>713730.93</v>
      </c>
      <c r="CS19" s="7">
        <v>1543262.78</v>
      </c>
      <c r="CT19" s="7">
        <v>632328.15</v>
      </c>
      <c r="CU19" s="7">
        <v>915895.55</v>
      </c>
      <c r="CV19" s="7">
        <v>701540.65</v>
      </c>
      <c r="CW19" s="7">
        <v>1196226.05</v>
      </c>
      <c r="CX19" s="7">
        <v>1212380.66</v>
      </c>
      <c r="CY19" s="7">
        <v>573566.06</v>
      </c>
      <c r="CZ19" s="7">
        <v>1401824.16</v>
      </c>
      <c r="DA19" s="7">
        <v>1431157.99</v>
      </c>
      <c r="DB19" s="7">
        <v>1148550.8</v>
      </c>
      <c r="DC19" s="7">
        <v>1885161.41</v>
      </c>
      <c r="DD19" s="7">
        <v>835477.27</v>
      </c>
      <c r="DE19" s="7">
        <v>1467352.19</v>
      </c>
      <c r="DF19" s="7">
        <v>485090.06</v>
      </c>
      <c r="DG19" s="7">
        <v>805497.88</v>
      </c>
      <c r="DH19" s="7">
        <v>886341.38</v>
      </c>
      <c r="DI19" s="7">
        <v>1360809</v>
      </c>
      <c r="DJ19" s="7">
        <v>705213.67</v>
      </c>
      <c r="DK19" s="7">
        <v>1017770.35</v>
      </c>
      <c r="DL19" s="7">
        <v>1464460.15</v>
      </c>
      <c r="DM19" s="7">
        <v>927513.53</v>
      </c>
      <c r="DN19" s="7">
        <v>773939.23</v>
      </c>
      <c r="DO19" s="7">
        <v>552764.49</v>
      </c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</row>
    <row r="20" spans="1:167" ht="12.75">
      <c r="A20">
        <f t="shared" si="12"/>
        <v>75</v>
      </c>
      <c r="B20">
        <f t="shared" si="13"/>
        <v>11</v>
      </c>
      <c r="C20">
        <f t="shared" si="14"/>
        <v>16</v>
      </c>
      <c r="D20" s="6">
        <f t="shared" si="15"/>
        <v>1</v>
      </c>
      <c r="E20">
        <f t="shared" si="2"/>
        <v>6</v>
      </c>
      <c r="F20">
        <f t="shared" si="3"/>
        <v>18</v>
      </c>
      <c r="H20">
        <f ca="1" t="shared" si="4"/>
        <v>1.0429152760358702</v>
      </c>
      <c r="I20">
        <f ca="1" t="shared" si="5"/>
        <v>1.068752330997353</v>
      </c>
      <c r="J20">
        <f ca="1" t="shared" si="6"/>
        <v>0.8652544188563852</v>
      </c>
      <c r="K20">
        <f ca="1" t="shared" si="7"/>
        <v>1.0249029562616812</v>
      </c>
      <c r="L20">
        <f ca="1" t="shared" si="8"/>
        <v>1.0440701357010957</v>
      </c>
      <c r="M20">
        <f ca="1" t="shared" si="9"/>
        <v>0.9533938322973906</v>
      </c>
      <c r="O20" s="7">
        <f t="shared" si="16"/>
        <v>1875751.7021037447</v>
      </c>
      <c r="P20" s="7">
        <f t="shared" si="17"/>
        <v>1956250.1041742803</v>
      </c>
      <c r="Q20" s="7">
        <f t="shared" si="18"/>
        <v>73808.26564945231</v>
      </c>
      <c r="R20" s="7">
        <f t="shared" si="10"/>
        <v>1882441.838524828</v>
      </c>
      <c r="S20" s="9">
        <f t="shared" si="11"/>
        <v>75</v>
      </c>
      <c r="T20" s="7">
        <v>1055738.74</v>
      </c>
      <c r="U20" s="7">
        <v>734173.77</v>
      </c>
      <c r="V20" s="7">
        <v>596969.54</v>
      </c>
      <c r="W20" s="7">
        <v>1419137.68</v>
      </c>
      <c r="X20" s="7">
        <v>1607615.76</v>
      </c>
      <c r="Y20" s="7">
        <v>1465029.38</v>
      </c>
      <c r="Z20" s="7">
        <v>525669.2</v>
      </c>
      <c r="AA20" s="7">
        <v>888103.74</v>
      </c>
      <c r="AB20" s="7">
        <v>706711.84</v>
      </c>
      <c r="AC20" s="7">
        <v>502138.7</v>
      </c>
      <c r="AD20" s="7">
        <v>480976.98</v>
      </c>
      <c r="AE20" s="7">
        <v>1277860.8</v>
      </c>
      <c r="AF20" s="7">
        <v>1128730.54</v>
      </c>
      <c r="AG20" s="7">
        <v>1724332.91</v>
      </c>
      <c r="AH20" s="7">
        <v>1464151.79</v>
      </c>
      <c r="AI20" s="7">
        <v>1048069.17</v>
      </c>
      <c r="AJ20" s="7">
        <v>776374.57</v>
      </c>
      <c r="AK20" s="7">
        <v>1550837.41</v>
      </c>
      <c r="AL20" s="7">
        <v>680316.31</v>
      </c>
      <c r="AM20" s="7">
        <v>825219.91</v>
      </c>
      <c r="AN20" s="7">
        <v>1252615.33</v>
      </c>
      <c r="AO20" s="7">
        <v>1282927.92</v>
      </c>
      <c r="AP20" s="7">
        <v>1624916.96</v>
      </c>
      <c r="AQ20" s="7">
        <v>1166651.77</v>
      </c>
      <c r="AR20" s="7">
        <v>635557.82</v>
      </c>
      <c r="AS20" s="7">
        <v>1287789.74</v>
      </c>
      <c r="AT20" s="7">
        <v>1604054.47</v>
      </c>
      <c r="AU20" s="7">
        <v>1472733.35</v>
      </c>
      <c r="AV20" s="7">
        <v>1210672.22</v>
      </c>
      <c r="AW20" s="7">
        <v>719500.04</v>
      </c>
      <c r="AX20" s="7">
        <v>661780.33</v>
      </c>
      <c r="AY20" s="7">
        <v>645936.18</v>
      </c>
      <c r="AZ20" s="7">
        <v>979921.51</v>
      </c>
      <c r="BA20" s="7">
        <v>1616034.27</v>
      </c>
      <c r="BB20" s="7">
        <v>681386.92</v>
      </c>
      <c r="BC20" s="7">
        <v>664781.61</v>
      </c>
      <c r="BD20" s="7">
        <v>457842.41</v>
      </c>
      <c r="BE20" s="7">
        <v>2128082.1</v>
      </c>
      <c r="BF20" s="7">
        <v>1983984.59</v>
      </c>
      <c r="BG20" s="7">
        <v>1469505.09</v>
      </c>
      <c r="BH20" s="7">
        <v>647121.07</v>
      </c>
      <c r="BI20" s="7">
        <v>1226995.43</v>
      </c>
      <c r="BJ20" s="7">
        <v>605950.85</v>
      </c>
      <c r="BK20" s="7">
        <v>1204836.36</v>
      </c>
      <c r="BL20" s="7">
        <v>1341136.88</v>
      </c>
      <c r="BM20" s="7">
        <v>1537479.88</v>
      </c>
      <c r="BN20" s="7">
        <v>1295080.67</v>
      </c>
      <c r="BO20" s="7">
        <v>1922860.09</v>
      </c>
      <c r="BP20" s="7">
        <v>1095219.3</v>
      </c>
      <c r="BQ20" s="7">
        <v>737700.78</v>
      </c>
      <c r="BR20" s="7">
        <v>1657674.65</v>
      </c>
      <c r="BS20" s="7">
        <v>777549.34</v>
      </c>
      <c r="BT20" s="7">
        <v>777398.55</v>
      </c>
      <c r="BU20" s="7">
        <v>1244709.29</v>
      </c>
      <c r="BV20" s="7">
        <v>663659.86</v>
      </c>
      <c r="BW20" s="7">
        <v>1215047.36</v>
      </c>
      <c r="BX20" s="7">
        <v>876989.04</v>
      </c>
      <c r="BY20" s="7">
        <v>840836.07</v>
      </c>
      <c r="BZ20" s="7">
        <v>1105160.09</v>
      </c>
      <c r="CA20" s="7">
        <v>1630181.84</v>
      </c>
      <c r="CB20" s="7">
        <v>925046.69</v>
      </c>
      <c r="CC20" s="7">
        <v>1808882.8</v>
      </c>
      <c r="CD20" s="7">
        <v>1513685.79</v>
      </c>
      <c r="CE20" s="7">
        <v>918800.81</v>
      </c>
      <c r="CF20" s="7">
        <v>839917</v>
      </c>
      <c r="CG20" s="7">
        <v>1170704.26</v>
      </c>
      <c r="CH20" s="7">
        <v>1664886.19</v>
      </c>
      <c r="CI20" s="7">
        <v>1521626.8</v>
      </c>
      <c r="CJ20" s="7">
        <v>414309.92</v>
      </c>
      <c r="CK20" s="7">
        <v>444830.86</v>
      </c>
      <c r="CL20" s="7">
        <v>930980.77</v>
      </c>
      <c r="CM20" s="7">
        <v>1053221.14</v>
      </c>
      <c r="CN20" s="7">
        <v>1382390.88</v>
      </c>
      <c r="CO20" s="7">
        <v>1560340.14</v>
      </c>
      <c r="CP20" s="7">
        <v>1423133.85</v>
      </c>
      <c r="CQ20" s="7">
        <v>833484.87</v>
      </c>
      <c r="CR20" s="7">
        <v>647621.98</v>
      </c>
      <c r="CS20" s="7">
        <v>1480050.13</v>
      </c>
      <c r="CT20" s="7">
        <v>615363.36</v>
      </c>
      <c r="CU20" s="7">
        <v>906150.91</v>
      </c>
      <c r="CV20" s="7">
        <v>603395.54</v>
      </c>
      <c r="CW20" s="7">
        <v>1200494.83</v>
      </c>
      <c r="CX20" s="7">
        <v>1293459.54</v>
      </c>
      <c r="CY20" s="7">
        <v>539922.95</v>
      </c>
      <c r="CZ20" s="7">
        <v>1532828.99</v>
      </c>
      <c r="DA20" s="7">
        <v>1510782.03</v>
      </c>
      <c r="DB20" s="7">
        <v>1252735.9</v>
      </c>
      <c r="DC20" s="7">
        <v>1955158.49</v>
      </c>
      <c r="DD20" s="7">
        <v>794763.44</v>
      </c>
      <c r="DE20" s="7">
        <v>1579377.62</v>
      </c>
      <c r="DF20" s="7">
        <v>482048.24</v>
      </c>
      <c r="DG20" s="7">
        <v>775312.64</v>
      </c>
      <c r="DH20" s="7">
        <v>775299.08</v>
      </c>
      <c r="DI20" s="7">
        <v>1422500.65</v>
      </c>
      <c r="DJ20" s="7">
        <v>704010.84</v>
      </c>
      <c r="DK20" s="7">
        <v>963112.98</v>
      </c>
      <c r="DL20" s="7">
        <v>1476701.99</v>
      </c>
      <c r="DM20" s="7">
        <v>965376.74</v>
      </c>
      <c r="DN20" s="7">
        <v>674347.47</v>
      </c>
      <c r="DO20" s="7">
        <v>513801.43</v>
      </c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</row>
    <row r="21" spans="1:167" ht="12.75">
      <c r="A21">
        <f t="shared" si="12"/>
        <v>76</v>
      </c>
      <c r="B21">
        <f t="shared" si="13"/>
        <v>12</v>
      </c>
      <c r="C21">
        <f t="shared" si="14"/>
        <v>17</v>
      </c>
      <c r="D21" s="6">
        <f t="shared" si="15"/>
        <v>1</v>
      </c>
      <c r="E21">
        <f t="shared" si="2"/>
        <v>6</v>
      </c>
      <c r="F21">
        <f t="shared" si="3"/>
        <v>18</v>
      </c>
      <c r="H21">
        <f ca="1" t="shared" si="4"/>
        <v>1.1362851882805158</v>
      </c>
      <c r="I21">
        <f ca="1" t="shared" si="5"/>
        <v>1.0504550450035244</v>
      </c>
      <c r="J21">
        <f ca="1" t="shared" si="6"/>
        <v>0.8974599085584944</v>
      </c>
      <c r="K21">
        <f ca="1" t="shared" si="7"/>
        <v>1.016159985971169</v>
      </c>
      <c r="L21">
        <f ca="1" t="shared" si="8"/>
        <v>1.061255800460462</v>
      </c>
      <c r="M21">
        <f ca="1" t="shared" si="9"/>
        <v>0.9692800726733867</v>
      </c>
      <c r="O21" s="7">
        <f t="shared" si="16"/>
        <v>1882441.838524828</v>
      </c>
      <c r="P21" s="7">
        <f t="shared" si="17"/>
        <v>2138990.7789153047</v>
      </c>
      <c r="Q21" s="7">
        <f t="shared" si="18"/>
        <v>75001.00618690377</v>
      </c>
      <c r="R21" s="7">
        <f t="shared" si="10"/>
        <v>2063989.772728401</v>
      </c>
      <c r="S21" s="9">
        <f t="shared" si="11"/>
        <v>76</v>
      </c>
      <c r="T21" s="7">
        <v>975394.02</v>
      </c>
      <c r="U21" s="7">
        <v>754641.82</v>
      </c>
      <c r="V21" s="7">
        <v>500947.92</v>
      </c>
      <c r="W21" s="7">
        <v>1566926.26</v>
      </c>
      <c r="X21" s="7">
        <v>1693235.04</v>
      </c>
      <c r="Y21" s="7">
        <v>1214506.99</v>
      </c>
      <c r="Z21" s="7">
        <v>484941.35</v>
      </c>
      <c r="AA21" s="7">
        <v>761144.45</v>
      </c>
      <c r="AB21" s="7">
        <v>665528.2</v>
      </c>
      <c r="AC21" s="7">
        <v>411340.33</v>
      </c>
      <c r="AD21" s="7">
        <v>445441.22</v>
      </c>
      <c r="AE21" s="7">
        <v>1279968.13</v>
      </c>
      <c r="AF21" s="7">
        <v>990387.64</v>
      </c>
      <c r="AG21" s="7">
        <v>1723819.27</v>
      </c>
      <c r="AH21" s="7">
        <v>1455788.7</v>
      </c>
      <c r="AI21" s="7">
        <v>935088.47</v>
      </c>
      <c r="AJ21" s="7">
        <v>751394.03</v>
      </c>
      <c r="AK21" s="7">
        <v>1609573.64</v>
      </c>
      <c r="AL21" s="7">
        <v>694046.98</v>
      </c>
      <c r="AM21" s="7">
        <v>794224.64</v>
      </c>
      <c r="AN21" s="7">
        <v>1111831.78</v>
      </c>
      <c r="AO21" s="7">
        <v>1307780.49</v>
      </c>
      <c r="AP21" s="7">
        <v>1758391.81</v>
      </c>
      <c r="AQ21" s="7">
        <v>1140530.52</v>
      </c>
      <c r="AR21" s="7">
        <v>532930.99</v>
      </c>
      <c r="AS21" s="7">
        <v>1319217.11</v>
      </c>
      <c r="AT21" s="7">
        <v>1720222.7</v>
      </c>
      <c r="AU21" s="7">
        <v>1539646.84</v>
      </c>
      <c r="AV21" s="7">
        <v>1227971.33</v>
      </c>
      <c r="AW21" s="7">
        <v>703832.76</v>
      </c>
      <c r="AX21" s="7">
        <v>627504.86</v>
      </c>
      <c r="AY21" s="7">
        <v>623175.17</v>
      </c>
      <c r="AZ21" s="7">
        <v>867815.68</v>
      </c>
      <c r="BA21" s="7">
        <v>1574586.51</v>
      </c>
      <c r="BB21" s="7">
        <v>635666.07</v>
      </c>
      <c r="BC21" s="7">
        <v>650850.02</v>
      </c>
      <c r="BD21" s="7">
        <v>396805.59</v>
      </c>
      <c r="BE21" s="7">
        <v>1910825.36</v>
      </c>
      <c r="BF21" s="7">
        <v>2198729.19</v>
      </c>
      <c r="BG21" s="7">
        <v>1588841.45</v>
      </c>
      <c r="BH21" s="7">
        <v>646403.51</v>
      </c>
      <c r="BI21" s="7">
        <v>1103611.8</v>
      </c>
      <c r="BJ21" s="7">
        <v>512353.11</v>
      </c>
      <c r="BK21" s="7">
        <v>1185515.7</v>
      </c>
      <c r="BL21" s="7">
        <v>1391834.99</v>
      </c>
      <c r="BM21" s="7">
        <v>1496774.85</v>
      </c>
      <c r="BN21" s="7">
        <v>1366476.92</v>
      </c>
      <c r="BO21" s="7">
        <v>2149878.06</v>
      </c>
      <c r="BP21" s="7">
        <v>1077617.66</v>
      </c>
      <c r="BQ21" s="7">
        <v>729426.17</v>
      </c>
      <c r="BR21" s="7">
        <v>1771737.78</v>
      </c>
      <c r="BS21" s="7">
        <v>669386.86</v>
      </c>
      <c r="BT21" s="7">
        <v>678149.59</v>
      </c>
      <c r="BU21" s="7">
        <v>1231623.79</v>
      </c>
      <c r="BV21" s="7">
        <v>669792.2</v>
      </c>
      <c r="BW21" s="7">
        <v>1069927.5</v>
      </c>
      <c r="BX21" s="7">
        <v>882940.8</v>
      </c>
      <c r="BY21" s="7">
        <v>825411.55</v>
      </c>
      <c r="BZ21" s="7">
        <v>873686.22</v>
      </c>
      <c r="CA21" s="7">
        <v>1767072.06</v>
      </c>
      <c r="CB21" s="7">
        <v>896547.96</v>
      </c>
      <c r="CC21" s="7">
        <v>1998936.87</v>
      </c>
      <c r="CD21" s="7">
        <v>1664920.94</v>
      </c>
      <c r="CE21" s="7">
        <v>893775.8</v>
      </c>
      <c r="CF21" s="7">
        <v>758177.08</v>
      </c>
      <c r="CG21" s="7">
        <v>1068464.55</v>
      </c>
      <c r="CH21" s="7">
        <v>1813742.06</v>
      </c>
      <c r="CI21" s="7">
        <v>1661807.09</v>
      </c>
      <c r="CJ21" s="7">
        <v>324511.75</v>
      </c>
      <c r="CK21" s="7">
        <v>349314.28</v>
      </c>
      <c r="CL21" s="7">
        <v>824448.55</v>
      </c>
      <c r="CM21" s="7">
        <v>1024184.93</v>
      </c>
      <c r="CN21" s="7">
        <v>1446586.21</v>
      </c>
      <c r="CO21" s="7">
        <v>1465100.27</v>
      </c>
      <c r="CP21" s="7">
        <v>1570816.36</v>
      </c>
      <c r="CQ21" s="7">
        <v>834106.65</v>
      </c>
      <c r="CR21" s="7">
        <v>573883.93</v>
      </c>
      <c r="CS21" s="7">
        <v>1516705.19</v>
      </c>
      <c r="CT21" s="7">
        <v>499836.26</v>
      </c>
      <c r="CU21" s="7">
        <v>908885.73</v>
      </c>
      <c r="CV21" s="7">
        <v>487237.7</v>
      </c>
      <c r="CW21" s="7">
        <v>1310961.88</v>
      </c>
      <c r="CX21" s="7">
        <v>1308877.95</v>
      </c>
      <c r="CY21" s="7">
        <v>521589.05</v>
      </c>
      <c r="CZ21" s="7">
        <v>1534377.46</v>
      </c>
      <c r="DA21" s="7">
        <v>1595763.6</v>
      </c>
      <c r="DB21" s="7">
        <v>1313289.38</v>
      </c>
      <c r="DC21" s="7">
        <v>2082906.82</v>
      </c>
      <c r="DD21" s="7">
        <v>694505.52</v>
      </c>
      <c r="DE21" s="7">
        <v>1728213.5</v>
      </c>
      <c r="DF21" s="7">
        <v>412396.37</v>
      </c>
      <c r="DG21" s="7">
        <v>764263.43</v>
      </c>
      <c r="DH21" s="7">
        <v>704937.49</v>
      </c>
      <c r="DI21" s="7">
        <v>1419152.77</v>
      </c>
      <c r="DJ21" s="7">
        <v>647031.5</v>
      </c>
      <c r="DK21" s="7">
        <v>868387.27</v>
      </c>
      <c r="DL21" s="7">
        <v>1507302.1</v>
      </c>
      <c r="DM21" s="7">
        <v>998463.99</v>
      </c>
      <c r="DN21" s="7">
        <v>647888.78</v>
      </c>
      <c r="DO21" s="7">
        <v>463338.34</v>
      </c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</row>
    <row r="22" spans="1:167" ht="12.75">
      <c r="A22">
        <f t="shared" si="12"/>
        <v>77</v>
      </c>
      <c r="B22">
        <f t="shared" si="13"/>
        <v>13</v>
      </c>
      <c r="C22">
        <f t="shared" si="14"/>
        <v>18</v>
      </c>
      <c r="D22" s="6">
        <f t="shared" si="15"/>
        <v>1</v>
      </c>
      <c r="E22">
        <f t="shared" si="2"/>
        <v>6</v>
      </c>
      <c r="F22">
        <f t="shared" si="3"/>
        <v>18</v>
      </c>
      <c r="H22">
        <f ca="1" t="shared" si="4"/>
        <v>1.0821933429453985</v>
      </c>
      <c r="I22">
        <f ca="1" t="shared" si="5"/>
        <v>1.0328092996113576</v>
      </c>
      <c r="J22">
        <f ca="1" t="shared" si="6"/>
        <v>0.8675742729726437</v>
      </c>
      <c r="K22">
        <f ca="1" t="shared" si="7"/>
        <v>1.0114487628508553</v>
      </c>
      <c r="L22">
        <f ca="1" t="shared" si="8"/>
        <v>1.0416694021962543</v>
      </c>
      <c r="M22">
        <f ca="1" t="shared" si="9"/>
        <v>0.9480468053312501</v>
      </c>
      <c r="O22" s="7">
        <f t="shared" si="16"/>
        <v>2063989.772728401</v>
      </c>
      <c r="P22" s="7">
        <f t="shared" si="17"/>
        <v>2233635.9919540617</v>
      </c>
      <c r="Q22" s="7">
        <f t="shared" si="18"/>
        <v>75859.67492031316</v>
      </c>
      <c r="R22" s="7">
        <f t="shared" si="10"/>
        <v>2157776.3170337486</v>
      </c>
      <c r="S22" s="9">
        <f t="shared" si="11"/>
        <v>77</v>
      </c>
      <c r="T22" s="7">
        <v>924054.66</v>
      </c>
      <c r="U22" s="7">
        <v>743759.66</v>
      </c>
      <c r="V22" s="7">
        <v>422744.49</v>
      </c>
      <c r="W22" s="7">
        <v>1571355.22</v>
      </c>
      <c r="X22" s="7">
        <v>1440854.06</v>
      </c>
      <c r="Y22" s="7">
        <v>1053053.1</v>
      </c>
      <c r="Z22" s="7">
        <v>430088.48</v>
      </c>
      <c r="AA22" s="7">
        <v>757254.93</v>
      </c>
      <c r="AB22" s="7">
        <v>663703.02</v>
      </c>
      <c r="AC22" s="7">
        <v>358311.5</v>
      </c>
      <c r="AD22" s="7">
        <v>383868.47</v>
      </c>
      <c r="AE22" s="7">
        <v>1350351.67</v>
      </c>
      <c r="AF22" s="7">
        <v>805845.96</v>
      </c>
      <c r="AG22" s="7">
        <v>1862251.55</v>
      </c>
      <c r="AH22" s="7">
        <v>1536966.92</v>
      </c>
      <c r="AI22" s="7">
        <v>910757.7</v>
      </c>
      <c r="AJ22" s="7">
        <v>778207.7</v>
      </c>
      <c r="AK22" s="7">
        <v>1639840.74</v>
      </c>
      <c r="AL22" s="7">
        <v>658655.94</v>
      </c>
      <c r="AM22" s="7">
        <v>815771.66</v>
      </c>
      <c r="AN22" s="7">
        <v>1042476.35</v>
      </c>
      <c r="AO22" s="7">
        <v>1310942.48</v>
      </c>
      <c r="AP22" s="7">
        <v>1926028.7</v>
      </c>
      <c r="AQ22" s="7">
        <v>1152448.2</v>
      </c>
      <c r="AR22" s="7">
        <v>436917.76</v>
      </c>
      <c r="AS22" s="7">
        <v>1330810.5</v>
      </c>
      <c r="AT22" s="7">
        <v>1796354.76</v>
      </c>
      <c r="AU22" s="7">
        <v>1571964.47</v>
      </c>
      <c r="AV22" s="7">
        <v>1151216.32</v>
      </c>
      <c r="AW22" s="7">
        <v>590456.66</v>
      </c>
      <c r="AX22" s="7">
        <v>569130.19</v>
      </c>
      <c r="AY22" s="7">
        <v>588687.03</v>
      </c>
      <c r="AZ22" s="7">
        <v>779042.01</v>
      </c>
      <c r="BA22" s="7">
        <v>1466887.04</v>
      </c>
      <c r="BB22" s="7">
        <v>531335.03</v>
      </c>
      <c r="BC22" s="7">
        <v>634160.76</v>
      </c>
      <c r="BD22" s="7">
        <v>336468.99</v>
      </c>
      <c r="BE22" s="7">
        <v>1651998.95</v>
      </c>
      <c r="BF22" s="7">
        <v>2264220.28</v>
      </c>
      <c r="BG22" s="7">
        <v>1763836.54</v>
      </c>
      <c r="BH22" s="7">
        <v>584275.57</v>
      </c>
      <c r="BI22" s="7">
        <v>871644.53</v>
      </c>
      <c r="BJ22" s="7">
        <v>480022.71</v>
      </c>
      <c r="BK22" s="7">
        <v>1209619.23</v>
      </c>
      <c r="BL22" s="7">
        <v>1356921.75</v>
      </c>
      <c r="BM22" s="7">
        <v>1487939.01</v>
      </c>
      <c r="BN22" s="7">
        <v>1420223.12</v>
      </c>
      <c r="BO22" s="7">
        <v>1785304.18</v>
      </c>
      <c r="BP22" s="7">
        <v>1008775.74</v>
      </c>
      <c r="BQ22" s="7">
        <v>699133.77</v>
      </c>
      <c r="BR22" s="7">
        <v>1835359.33</v>
      </c>
      <c r="BS22" s="7">
        <v>605597.82</v>
      </c>
      <c r="BT22" s="7">
        <v>562438.12</v>
      </c>
      <c r="BU22" s="7">
        <v>1304881.14</v>
      </c>
      <c r="BV22" s="7">
        <v>671677.29</v>
      </c>
      <c r="BW22" s="7">
        <v>883433.08</v>
      </c>
      <c r="BX22" s="7">
        <v>870462.07</v>
      </c>
      <c r="BY22" s="7">
        <v>804712.9</v>
      </c>
      <c r="BZ22" s="7">
        <v>802107.61</v>
      </c>
      <c r="CA22" s="7">
        <v>1770561.65</v>
      </c>
      <c r="CB22" s="7">
        <v>856965.53</v>
      </c>
      <c r="CC22" s="7">
        <v>2193130.5</v>
      </c>
      <c r="CD22" s="7">
        <v>1674345.38</v>
      </c>
      <c r="CE22" s="7">
        <v>909491.61</v>
      </c>
      <c r="CF22" s="7">
        <v>671376.9</v>
      </c>
      <c r="CG22" s="7">
        <v>1097842.37</v>
      </c>
      <c r="CH22" s="7">
        <v>1999818.81</v>
      </c>
      <c r="CI22" s="7">
        <v>1704581.84</v>
      </c>
      <c r="CJ22" s="7">
        <v>262192.89</v>
      </c>
      <c r="CK22" s="7">
        <v>285688.51</v>
      </c>
      <c r="CL22" s="7">
        <v>710758.65</v>
      </c>
      <c r="CM22" s="7">
        <v>959144.66</v>
      </c>
      <c r="CN22" s="7">
        <v>1516579.63</v>
      </c>
      <c r="CO22" s="7">
        <v>1458840.85</v>
      </c>
      <c r="CP22" s="7">
        <v>1675703.17</v>
      </c>
      <c r="CQ22" s="7">
        <v>855568.47</v>
      </c>
      <c r="CR22" s="7">
        <v>559187.98</v>
      </c>
      <c r="CS22" s="7">
        <v>1485816.68</v>
      </c>
      <c r="CT22" s="7">
        <v>416119.8</v>
      </c>
      <c r="CU22" s="7">
        <v>882898.71</v>
      </c>
      <c r="CV22" s="7">
        <v>369383.9</v>
      </c>
      <c r="CW22" s="7">
        <v>1380714.59</v>
      </c>
      <c r="CX22" s="7">
        <v>1293059</v>
      </c>
      <c r="CY22" s="7">
        <v>504929.48</v>
      </c>
      <c r="CZ22" s="7">
        <v>1577750.04</v>
      </c>
      <c r="DA22" s="7">
        <v>1726235.1</v>
      </c>
      <c r="DB22" s="7">
        <v>1342372.76</v>
      </c>
      <c r="DC22" s="7">
        <v>2266939.95</v>
      </c>
      <c r="DD22" s="7">
        <v>594789.11</v>
      </c>
      <c r="DE22" s="7">
        <v>1807139.14</v>
      </c>
      <c r="DF22" s="7">
        <v>336996.92</v>
      </c>
      <c r="DG22" s="7">
        <v>782287.01</v>
      </c>
      <c r="DH22" s="7">
        <v>603740.67</v>
      </c>
      <c r="DI22" s="7">
        <v>1476041.77</v>
      </c>
      <c r="DJ22" s="7">
        <v>567396.37</v>
      </c>
      <c r="DK22" s="7">
        <v>758104.27</v>
      </c>
      <c r="DL22" s="7">
        <v>1638028.45</v>
      </c>
      <c r="DM22" s="7">
        <v>966119.98</v>
      </c>
      <c r="DN22" s="7">
        <v>591494.28</v>
      </c>
      <c r="DO22" s="7">
        <v>411946.43</v>
      </c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</row>
    <row r="23" spans="1:167" ht="12.75">
      <c r="A23">
        <f t="shared" si="12"/>
        <v>78</v>
      </c>
      <c r="B23">
        <f t="shared" si="13"/>
        <v>14</v>
      </c>
      <c r="C23">
        <f t="shared" si="14"/>
        <v>1</v>
      </c>
      <c r="D23" s="6">
        <f t="shared" si="15"/>
        <v>2</v>
      </c>
      <c r="E23">
        <f t="shared" si="2"/>
        <v>16</v>
      </c>
      <c r="F23">
        <f t="shared" si="3"/>
        <v>16</v>
      </c>
      <c r="H23">
        <f ca="1" t="shared" si="4"/>
        <v>1.0861803067576419</v>
      </c>
      <c r="I23">
        <f ca="1" t="shared" si="5"/>
        <v>1.013943803142452</v>
      </c>
      <c r="J23">
        <f ca="1" t="shared" si="6"/>
        <v>0.960747184333197</v>
      </c>
      <c r="K23">
        <f ca="1" t="shared" si="7"/>
        <v>1.0225264982485787</v>
      </c>
      <c r="L23">
        <f ca="1" t="shared" si="8"/>
        <v>1.043652049412187</v>
      </c>
      <c r="M23">
        <f ca="1" t="shared" si="9"/>
        <v>0.9361282382070772</v>
      </c>
      <c r="O23" s="7">
        <f t="shared" si="16"/>
        <v>2157776.3170337486</v>
      </c>
      <c r="P23" s="7">
        <f t="shared" si="17"/>
        <v>2187863.925223912</v>
      </c>
      <c r="Q23" s="7">
        <f t="shared" si="18"/>
        <v>79171.10519832712</v>
      </c>
      <c r="R23" s="7">
        <f t="shared" si="10"/>
        <v>2108692.820025585</v>
      </c>
      <c r="S23" s="9">
        <f t="shared" si="11"/>
        <v>78</v>
      </c>
      <c r="T23" s="7">
        <v>947357.59</v>
      </c>
      <c r="U23" s="7">
        <v>686972.67</v>
      </c>
      <c r="V23" s="7">
        <v>369767.65</v>
      </c>
      <c r="W23" s="7">
        <v>1707292.64</v>
      </c>
      <c r="X23" s="7">
        <v>1177253.11</v>
      </c>
      <c r="Y23" s="7">
        <v>982597.43</v>
      </c>
      <c r="Z23" s="7">
        <v>389803.6</v>
      </c>
      <c r="AA23" s="7">
        <v>812948.62</v>
      </c>
      <c r="AB23" s="7">
        <v>672467.09</v>
      </c>
      <c r="AC23" s="7">
        <v>255684.76</v>
      </c>
      <c r="AD23" s="7">
        <v>325706.11</v>
      </c>
      <c r="AE23" s="7">
        <v>1383952.26</v>
      </c>
      <c r="AF23" s="7">
        <v>847471.23</v>
      </c>
      <c r="AG23" s="7">
        <v>1929616.12</v>
      </c>
      <c r="AH23" s="7">
        <v>1628955.74</v>
      </c>
      <c r="AI23" s="7">
        <v>775094.77</v>
      </c>
      <c r="AJ23" s="7">
        <v>733030.6</v>
      </c>
      <c r="AK23" s="7">
        <v>1660346.88</v>
      </c>
      <c r="AL23" s="7">
        <v>603227.61</v>
      </c>
      <c r="AM23" s="7">
        <v>836726.15</v>
      </c>
      <c r="AN23" s="7">
        <v>1048567.33</v>
      </c>
      <c r="AO23" s="7">
        <v>1290617.51</v>
      </c>
      <c r="AP23" s="7">
        <v>2074242.04</v>
      </c>
      <c r="AQ23" s="7">
        <v>1231651.99</v>
      </c>
      <c r="AR23" s="7">
        <v>395058.08</v>
      </c>
      <c r="AS23" s="7">
        <v>1412464.52</v>
      </c>
      <c r="AT23" s="7">
        <v>1845729.1</v>
      </c>
      <c r="AU23" s="7">
        <v>1576642.71</v>
      </c>
      <c r="AV23" s="7">
        <v>1124263.12</v>
      </c>
      <c r="AW23" s="7">
        <v>547589.43</v>
      </c>
      <c r="AX23" s="7">
        <v>561600.5</v>
      </c>
      <c r="AY23" s="7">
        <v>542463.74</v>
      </c>
      <c r="AZ23" s="7">
        <v>733045.54</v>
      </c>
      <c r="BA23" s="7">
        <v>1435596.34</v>
      </c>
      <c r="BB23" s="7">
        <v>455565.45</v>
      </c>
      <c r="BC23" s="7">
        <v>581720.2</v>
      </c>
      <c r="BD23" s="7">
        <v>255273.44</v>
      </c>
      <c r="BE23" s="7">
        <v>1331305.69</v>
      </c>
      <c r="BF23" s="7">
        <v>2463531.28</v>
      </c>
      <c r="BG23" s="7">
        <v>1881882.65</v>
      </c>
      <c r="BH23" s="7">
        <v>537785.24</v>
      </c>
      <c r="BI23" s="7">
        <v>794941.4</v>
      </c>
      <c r="BJ23" s="7">
        <v>393293.62</v>
      </c>
      <c r="BK23" s="7">
        <v>1273098.99</v>
      </c>
      <c r="BL23" s="7">
        <v>1364042.25</v>
      </c>
      <c r="BM23" s="7">
        <v>1476215.56</v>
      </c>
      <c r="BN23" s="7">
        <v>1471829.05</v>
      </c>
      <c r="BO23" s="7">
        <v>1608524.75</v>
      </c>
      <c r="BP23" s="7">
        <v>949909.77</v>
      </c>
      <c r="BQ23" s="7">
        <v>633714.52</v>
      </c>
      <c r="BR23" s="7">
        <v>2011025</v>
      </c>
      <c r="BS23" s="7">
        <v>556673.34</v>
      </c>
      <c r="BT23" s="7">
        <v>520199.84</v>
      </c>
      <c r="BU23" s="7">
        <v>1377253.91</v>
      </c>
      <c r="BV23" s="7">
        <v>660890.09</v>
      </c>
      <c r="BW23" s="7">
        <v>734900.57</v>
      </c>
      <c r="BX23" s="7">
        <v>846805.39</v>
      </c>
      <c r="BY23" s="7">
        <v>761188.9</v>
      </c>
      <c r="BZ23" s="7">
        <v>850121.41</v>
      </c>
      <c r="CA23" s="7">
        <v>1820487.33</v>
      </c>
      <c r="CB23" s="7">
        <v>833069.15</v>
      </c>
      <c r="CC23" s="7">
        <v>2368497.32</v>
      </c>
      <c r="CD23" s="7">
        <v>1803946.64</v>
      </c>
      <c r="CE23" s="7">
        <v>927931.01</v>
      </c>
      <c r="CF23" s="7">
        <v>547038.93</v>
      </c>
      <c r="CG23" s="7">
        <v>1060702.55</v>
      </c>
      <c r="CH23" s="7">
        <v>2192451.76</v>
      </c>
      <c r="CI23" s="7">
        <v>1766868.27</v>
      </c>
      <c r="CJ23" s="7">
        <v>195070.61</v>
      </c>
      <c r="CK23" s="7">
        <v>185061.52</v>
      </c>
      <c r="CL23" s="7">
        <v>648092.97</v>
      </c>
      <c r="CM23" s="7">
        <v>960557.57</v>
      </c>
      <c r="CN23" s="7">
        <v>1473715.9</v>
      </c>
      <c r="CO23" s="7">
        <v>1366634.42</v>
      </c>
      <c r="CP23" s="7">
        <v>1703259.06</v>
      </c>
      <c r="CQ23" s="7">
        <v>878045.72</v>
      </c>
      <c r="CR23" s="7">
        <v>542202.66</v>
      </c>
      <c r="CS23" s="7">
        <v>1494927.63</v>
      </c>
      <c r="CT23" s="7">
        <v>298641.06</v>
      </c>
      <c r="CU23" s="7">
        <v>815718.77</v>
      </c>
      <c r="CV23" s="7">
        <v>287275.76</v>
      </c>
      <c r="CW23" s="7">
        <v>1456364.93</v>
      </c>
      <c r="CX23" s="7">
        <v>1341256.51</v>
      </c>
      <c r="CY23" s="7">
        <v>442199.07</v>
      </c>
      <c r="CZ23" s="7">
        <v>1575442.38</v>
      </c>
      <c r="DA23" s="7">
        <v>1893026.75</v>
      </c>
      <c r="DB23" s="7">
        <v>1414425.87</v>
      </c>
      <c r="DC23" s="7">
        <v>2530665.98</v>
      </c>
      <c r="DD23" s="7">
        <v>505454.24</v>
      </c>
      <c r="DE23" s="7">
        <v>1915084.38</v>
      </c>
      <c r="DF23" s="7">
        <v>297541.53</v>
      </c>
      <c r="DG23" s="7">
        <v>802427.26</v>
      </c>
      <c r="DH23" s="7">
        <v>477492.53</v>
      </c>
      <c r="DI23" s="7">
        <v>1400888.02</v>
      </c>
      <c r="DJ23" s="7">
        <v>564049.78</v>
      </c>
      <c r="DK23" s="7">
        <v>684028.91</v>
      </c>
      <c r="DL23" s="7">
        <v>1765677.96</v>
      </c>
      <c r="DM23" s="7">
        <v>1025010.48</v>
      </c>
      <c r="DN23" s="7">
        <v>568145.32</v>
      </c>
      <c r="DO23" s="7">
        <v>292634.34</v>
      </c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</row>
    <row r="24" spans="1:167" ht="12.75">
      <c r="A24">
        <f t="shared" si="12"/>
        <v>79</v>
      </c>
      <c r="B24">
        <f t="shared" si="13"/>
        <v>15</v>
      </c>
      <c r="C24">
        <f t="shared" si="14"/>
        <v>2</v>
      </c>
      <c r="D24" s="6">
        <f t="shared" si="15"/>
        <v>2</v>
      </c>
      <c r="E24">
        <f t="shared" si="2"/>
        <v>16</v>
      </c>
      <c r="F24">
        <f t="shared" si="3"/>
        <v>16</v>
      </c>
      <c r="H24">
        <f ca="1" t="shared" si="4"/>
        <v>1.122151906801407</v>
      </c>
      <c r="I24">
        <f ca="1" t="shared" si="5"/>
        <v>1.0159029820193948</v>
      </c>
      <c r="J24">
        <f ca="1" t="shared" si="6"/>
        <v>0.9719096563262505</v>
      </c>
      <c r="K24">
        <f ca="1" t="shared" si="7"/>
        <v>1.016965839290357</v>
      </c>
      <c r="L24">
        <f ca="1" t="shared" si="8"/>
        <v>1.035230357087541</v>
      </c>
      <c r="M24">
        <f ca="1" t="shared" si="9"/>
        <v>0.9638805117059783</v>
      </c>
      <c r="O24" s="7">
        <f t="shared" si="16"/>
        <v>2108692.820025585</v>
      </c>
      <c r="P24" s="7">
        <f t="shared" si="17"/>
        <v>2142227.324026879</v>
      </c>
      <c r="Q24" s="7">
        <f t="shared" si="18"/>
        <v>81960.33150547945</v>
      </c>
      <c r="R24" s="7">
        <f t="shared" si="10"/>
        <v>2060266.9925213994</v>
      </c>
      <c r="S24" s="9">
        <f t="shared" si="11"/>
        <v>79</v>
      </c>
      <c r="T24" s="7">
        <v>905720.48</v>
      </c>
      <c r="U24" s="7">
        <v>668490.69</v>
      </c>
      <c r="V24" s="7">
        <v>284924.29</v>
      </c>
      <c r="W24" s="7">
        <v>1755315.09</v>
      </c>
      <c r="X24" s="7">
        <v>1075133.04</v>
      </c>
      <c r="Y24" s="7">
        <v>836168.1</v>
      </c>
      <c r="Z24" s="7">
        <v>340355.65</v>
      </c>
      <c r="AA24" s="7">
        <v>876267.74</v>
      </c>
      <c r="AB24" s="7">
        <v>612316.52</v>
      </c>
      <c r="AC24" s="7">
        <v>137016.54</v>
      </c>
      <c r="AD24" s="7">
        <v>207653.9</v>
      </c>
      <c r="AE24" s="7">
        <v>1453286.91</v>
      </c>
      <c r="AF24" s="7">
        <v>899442.91</v>
      </c>
      <c r="AG24" s="7">
        <v>1643235.49</v>
      </c>
      <c r="AH24" s="7">
        <v>1621107.85</v>
      </c>
      <c r="AI24" s="7">
        <v>725083.09</v>
      </c>
      <c r="AJ24" s="7">
        <v>726117.94</v>
      </c>
      <c r="AK24" s="7">
        <v>1711357.36</v>
      </c>
      <c r="AL24" s="7">
        <v>592885.9</v>
      </c>
      <c r="AM24" s="7">
        <v>816533.08</v>
      </c>
      <c r="AN24" s="7">
        <v>1158427.36</v>
      </c>
      <c r="AO24" s="7">
        <v>1269438.25</v>
      </c>
      <c r="AP24" s="7">
        <v>2322421.2</v>
      </c>
      <c r="AQ24" s="7">
        <v>1252671.74</v>
      </c>
      <c r="AR24" s="7">
        <v>334946.67</v>
      </c>
      <c r="AS24" s="7">
        <v>1485155.13</v>
      </c>
      <c r="AT24" s="7">
        <v>2038756.3</v>
      </c>
      <c r="AU24" s="7">
        <v>1748324.79</v>
      </c>
      <c r="AV24" s="7">
        <v>1044844.86</v>
      </c>
      <c r="AW24" s="7">
        <v>467922.1</v>
      </c>
      <c r="AX24" s="7">
        <v>532872.84</v>
      </c>
      <c r="AY24" s="7">
        <v>546238.06</v>
      </c>
      <c r="AZ24" s="7">
        <v>679008.97</v>
      </c>
      <c r="BA24" s="7">
        <v>1453003.73</v>
      </c>
      <c r="BB24" s="7">
        <v>380331.17</v>
      </c>
      <c r="BC24" s="7">
        <v>572708.12</v>
      </c>
      <c r="BD24" s="7">
        <v>182549.91</v>
      </c>
      <c r="BE24" s="7">
        <v>1093512.3</v>
      </c>
      <c r="BF24" s="7">
        <v>2608113.78</v>
      </c>
      <c r="BG24" s="7">
        <v>2004730.32</v>
      </c>
      <c r="BH24" s="7">
        <v>530261.5</v>
      </c>
      <c r="BI24" s="7">
        <v>723813.31</v>
      </c>
      <c r="BJ24" s="7">
        <v>308504.86</v>
      </c>
      <c r="BK24" s="7">
        <v>1327810.96</v>
      </c>
      <c r="BL24" s="7">
        <v>1394185.6</v>
      </c>
      <c r="BM24" s="7">
        <v>1345825.82</v>
      </c>
      <c r="BN24" s="7">
        <v>1567591.96</v>
      </c>
      <c r="BO24" s="7">
        <v>1470991.49</v>
      </c>
      <c r="BP24" s="7">
        <v>940211.1</v>
      </c>
      <c r="BQ24" s="7">
        <v>558481.06</v>
      </c>
      <c r="BR24" s="7">
        <v>2059072.67</v>
      </c>
      <c r="BS24" s="7">
        <v>502183.26</v>
      </c>
      <c r="BT24" s="7">
        <v>463032.06</v>
      </c>
      <c r="BU24" s="7">
        <v>1409293.46</v>
      </c>
      <c r="BV24" s="7">
        <v>663658.09</v>
      </c>
      <c r="BW24" s="7">
        <v>720141.01</v>
      </c>
      <c r="BX24" s="7">
        <v>788724.35</v>
      </c>
      <c r="BY24" s="7">
        <v>767878.61</v>
      </c>
      <c r="BZ24" s="7">
        <v>872460.55</v>
      </c>
      <c r="CA24" s="7">
        <v>1964278.11</v>
      </c>
      <c r="CB24" s="7">
        <v>851605.31</v>
      </c>
      <c r="CC24" s="7">
        <v>2487188.04</v>
      </c>
      <c r="CD24" s="7">
        <v>1981890.79</v>
      </c>
      <c r="CE24" s="7">
        <v>920533.03</v>
      </c>
      <c r="CF24" s="7">
        <v>438107.36</v>
      </c>
      <c r="CG24" s="7">
        <v>954203.93</v>
      </c>
      <c r="CH24" s="7">
        <v>2310091.41</v>
      </c>
      <c r="CI24" s="7">
        <v>1869110.9</v>
      </c>
      <c r="CJ24" s="7">
        <v>112489.97</v>
      </c>
      <c r="CK24" s="7">
        <v>62673.87</v>
      </c>
      <c r="CL24" s="7">
        <v>619708.44</v>
      </c>
      <c r="CM24" s="7">
        <v>842051.24</v>
      </c>
      <c r="CN24" s="7">
        <v>1539552.46</v>
      </c>
      <c r="CO24" s="7">
        <v>1249828.21</v>
      </c>
      <c r="CP24" s="7">
        <v>1849804.94</v>
      </c>
      <c r="CQ24" s="7">
        <v>819610.77</v>
      </c>
      <c r="CR24" s="7">
        <v>491415</v>
      </c>
      <c r="CS24" s="7">
        <v>1367930.76</v>
      </c>
      <c r="CT24" s="7">
        <v>212902.58</v>
      </c>
      <c r="CU24" s="7">
        <v>742754.73</v>
      </c>
      <c r="CV24" s="7">
        <v>188386.06</v>
      </c>
      <c r="CW24" s="7">
        <v>1473800.53</v>
      </c>
      <c r="CX24" s="7">
        <v>1370918.76</v>
      </c>
      <c r="CY24" s="7">
        <v>411105.07</v>
      </c>
      <c r="CZ24" s="7">
        <v>1457642.41</v>
      </c>
      <c r="DA24" s="7">
        <v>2028201.17</v>
      </c>
      <c r="DB24" s="7">
        <v>1532663.33</v>
      </c>
      <c r="DC24" s="7">
        <v>2620224.18</v>
      </c>
      <c r="DD24" s="7">
        <v>391138.76</v>
      </c>
      <c r="DE24" s="7">
        <v>2119290.15</v>
      </c>
      <c r="DF24" s="7">
        <v>237253.69</v>
      </c>
      <c r="DG24" s="7">
        <v>822471.92</v>
      </c>
      <c r="DH24" s="7">
        <v>368396.35</v>
      </c>
      <c r="DI24" s="7">
        <v>1258766.19</v>
      </c>
      <c r="DJ24" s="7">
        <v>519668.63</v>
      </c>
      <c r="DK24" s="7">
        <v>550105.61</v>
      </c>
      <c r="DL24" s="7">
        <v>1791108.36</v>
      </c>
      <c r="DM24" s="7">
        <v>1087715.31</v>
      </c>
      <c r="DN24" s="7">
        <v>495283.06</v>
      </c>
      <c r="DO24" s="7">
        <v>183738.99</v>
      </c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</row>
    <row r="25" spans="1:167" ht="12.75">
      <c r="A25">
        <f t="shared" si="12"/>
        <v>80</v>
      </c>
      <c r="B25">
        <f t="shared" si="13"/>
        <v>16</v>
      </c>
      <c r="C25">
        <f t="shared" si="14"/>
        <v>3</v>
      </c>
      <c r="D25" s="6">
        <f t="shared" si="15"/>
        <v>2</v>
      </c>
      <c r="E25">
        <f t="shared" si="2"/>
        <v>16</v>
      </c>
      <c r="F25">
        <f t="shared" si="3"/>
        <v>16</v>
      </c>
      <c r="H25">
        <f ca="1" t="shared" si="4"/>
        <v>1.1192359366182318</v>
      </c>
      <c r="I25">
        <f ca="1" t="shared" si="5"/>
        <v>1.0569987324748495</v>
      </c>
      <c r="J25">
        <f ca="1" t="shared" si="6"/>
        <v>0.9985471001048911</v>
      </c>
      <c r="K25">
        <f ca="1" t="shared" si="7"/>
        <v>1.0257342105963903</v>
      </c>
      <c r="L25">
        <f ca="1" t="shared" si="8"/>
        <v>1.045790036740073</v>
      </c>
      <c r="M25">
        <f ca="1" t="shared" si="9"/>
        <v>0.9589585444140191</v>
      </c>
      <c r="O25" s="7">
        <f t="shared" si="16"/>
        <v>2060266.9925213994</v>
      </c>
      <c r="P25" s="7">
        <f t="shared" si="17"/>
        <v>2177699.5996548897</v>
      </c>
      <c r="Q25" s="7">
        <f t="shared" si="18"/>
        <v>85713.29809634392</v>
      </c>
      <c r="R25" s="7">
        <f t="shared" si="10"/>
        <v>2091986.3015585458</v>
      </c>
      <c r="S25" s="9">
        <f t="shared" si="11"/>
        <v>80</v>
      </c>
      <c r="T25" s="7">
        <v>871395.03</v>
      </c>
      <c r="U25" s="7">
        <v>617834.57</v>
      </c>
      <c r="V25" s="7">
        <v>203976.53</v>
      </c>
      <c r="W25" s="7">
        <v>1879918.05</v>
      </c>
      <c r="X25" s="7">
        <v>951285.55</v>
      </c>
      <c r="Y25" s="7">
        <v>819901.36</v>
      </c>
      <c r="Z25" s="7">
        <v>281133.4</v>
      </c>
      <c r="AA25" s="7">
        <v>947624.89</v>
      </c>
      <c r="AB25" s="7">
        <v>608083.51</v>
      </c>
      <c r="AC25" s="7">
        <v>28675.64</v>
      </c>
      <c r="AD25" s="7">
        <v>93024.05</v>
      </c>
      <c r="AE25" s="7">
        <v>1467391.26</v>
      </c>
      <c r="AF25" s="7">
        <v>925125.51</v>
      </c>
      <c r="AG25" s="7">
        <v>1419238.55</v>
      </c>
      <c r="AH25" s="7">
        <v>1798297.7</v>
      </c>
      <c r="AI25" s="7">
        <v>634546.65</v>
      </c>
      <c r="AJ25" s="7">
        <v>702577.44</v>
      </c>
      <c r="AK25" s="7">
        <v>1853772.03</v>
      </c>
      <c r="AL25" s="7">
        <v>557296.74</v>
      </c>
      <c r="AM25" s="7">
        <v>816528.79</v>
      </c>
      <c r="AN25" s="7">
        <v>1281666.16</v>
      </c>
      <c r="AO25" s="7">
        <v>1303686.21</v>
      </c>
      <c r="AP25" s="7">
        <v>1947204.42</v>
      </c>
      <c r="AQ25" s="7">
        <v>1227087.88</v>
      </c>
      <c r="AR25" s="7">
        <v>270095.31</v>
      </c>
      <c r="AS25" s="7">
        <v>1516707.91</v>
      </c>
      <c r="AT25" s="7">
        <v>2230405.33</v>
      </c>
      <c r="AU25" s="7">
        <v>1836109.46</v>
      </c>
      <c r="AV25" s="7">
        <v>1043361.74</v>
      </c>
      <c r="AW25" s="7">
        <v>347754.18</v>
      </c>
      <c r="AX25" s="7">
        <v>459198.01</v>
      </c>
      <c r="AY25" s="7">
        <v>518634.25</v>
      </c>
      <c r="AZ25" s="7">
        <v>607929.28</v>
      </c>
      <c r="BA25" s="7">
        <v>1365547.46</v>
      </c>
      <c r="BB25" s="7">
        <v>310077.96</v>
      </c>
      <c r="BC25" s="7">
        <v>516190.3</v>
      </c>
      <c r="BD25" s="7">
        <v>104864.85</v>
      </c>
      <c r="BE25" s="7">
        <v>1091555.2</v>
      </c>
      <c r="BF25" s="7">
        <v>2499205.41</v>
      </c>
      <c r="BG25" s="7">
        <v>2136172.01</v>
      </c>
      <c r="BH25" s="7">
        <v>459580.96</v>
      </c>
      <c r="BI25" s="7">
        <v>702744.78</v>
      </c>
      <c r="BJ25" s="7">
        <v>211681.95</v>
      </c>
      <c r="BK25" s="7">
        <v>1452372.31</v>
      </c>
      <c r="BL25" s="7">
        <v>1443620.06</v>
      </c>
      <c r="BM25" s="7">
        <v>1209498.07</v>
      </c>
      <c r="BN25" s="7">
        <v>1663702.56</v>
      </c>
      <c r="BO25" s="7">
        <v>1280880.38</v>
      </c>
      <c r="BP25" s="7">
        <v>872300.55</v>
      </c>
      <c r="BQ25" s="7">
        <v>542596.78</v>
      </c>
      <c r="BR25" s="7">
        <v>2168503.3</v>
      </c>
      <c r="BS25" s="7">
        <v>424612.6</v>
      </c>
      <c r="BT25" s="7">
        <v>392935.07</v>
      </c>
      <c r="BU25" s="7">
        <v>1520458.5</v>
      </c>
      <c r="BV25" s="7">
        <v>600818.41</v>
      </c>
      <c r="BW25" s="7">
        <v>728043.27</v>
      </c>
      <c r="BX25" s="7">
        <v>712661.05</v>
      </c>
      <c r="BY25" s="7">
        <v>721325.44</v>
      </c>
      <c r="BZ25" s="7">
        <v>865419.76</v>
      </c>
      <c r="CA25" s="7">
        <v>2190848.14</v>
      </c>
      <c r="CB25" s="7">
        <v>831055.14</v>
      </c>
      <c r="CC25" s="7">
        <v>2712576.18</v>
      </c>
      <c r="CD25" s="7">
        <v>2082832.23</v>
      </c>
      <c r="CE25" s="7">
        <v>918580.64</v>
      </c>
      <c r="CF25" s="7">
        <v>330207.83</v>
      </c>
      <c r="CG25" s="7">
        <v>838491.67</v>
      </c>
      <c r="CH25" s="7">
        <v>2573295.48</v>
      </c>
      <c r="CI25" s="7">
        <v>2067980.27</v>
      </c>
      <c r="CJ25" s="7">
        <v>10843.94</v>
      </c>
      <c r="CK25" s="7">
        <v>0</v>
      </c>
      <c r="CL25" s="7">
        <v>563383.14</v>
      </c>
      <c r="CM25" s="7">
        <v>735576.97</v>
      </c>
      <c r="CN25" s="7">
        <v>1554804.08</v>
      </c>
      <c r="CO25" s="7">
        <v>1110007.53</v>
      </c>
      <c r="CP25" s="7">
        <v>2002063.79</v>
      </c>
      <c r="CQ25" s="7">
        <v>764912.45</v>
      </c>
      <c r="CR25" s="7">
        <v>422823.01</v>
      </c>
      <c r="CS25" s="7">
        <v>1375379.33</v>
      </c>
      <c r="CT25" s="7">
        <v>128139.7</v>
      </c>
      <c r="CU25" s="7">
        <v>652973.51</v>
      </c>
      <c r="CV25" s="7">
        <v>83544.83</v>
      </c>
      <c r="CW25" s="7">
        <v>1535767.32</v>
      </c>
      <c r="CX25" s="7">
        <v>1426242.21</v>
      </c>
      <c r="CY25" s="7">
        <v>372207.6</v>
      </c>
      <c r="CZ25" s="7">
        <v>1378406.84</v>
      </c>
      <c r="DA25" s="7">
        <v>2181526.67</v>
      </c>
      <c r="DB25" s="7">
        <v>1593450.51</v>
      </c>
      <c r="DC25" s="7">
        <v>2692367.92</v>
      </c>
      <c r="DD25" s="7">
        <v>282992.95</v>
      </c>
      <c r="DE25" s="7">
        <v>2136857.33</v>
      </c>
      <c r="DF25" s="7">
        <v>164945.5</v>
      </c>
      <c r="DG25" s="7">
        <v>804401.6</v>
      </c>
      <c r="DH25" s="7">
        <v>270921.37</v>
      </c>
      <c r="DI25" s="7">
        <v>1088756.75</v>
      </c>
      <c r="DJ25" s="7">
        <v>476007.75</v>
      </c>
      <c r="DK25" s="7">
        <v>489237.66</v>
      </c>
      <c r="DL25" s="7">
        <v>1984639.13</v>
      </c>
      <c r="DM25" s="7">
        <v>1178538.94</v>
      </c>
      <c r="DN25" s="7">
        <v>442074.48</v>
      </c>
      <c r="DO25" s="7">
        <v>93933.06</v>
      </c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</row>
    <row r="26" spans="1:167" ht="12.75">
      <c r="A26">
        <f t="shared" si="12"/>
        <v>81</v>
      </c>
      <c r="B26">
        <f t="shared" si="13"/>
        <v>17</v>
      </c>
      <c r="C26">
        <f t="shared" si="14"/>
        <v>4</v>
      </c>
      <c r="D26" s="6">
        <f t="shared" si="15"/>
        <v>2</v>
      </c>
      <c r="E26">
        <f t="shared" si="2"/>
        <v>16</v>
      </c>
      <c r="F26">
        <f t="shared" si="3"/>
        <v>16</v>
      </c>
      <c r="H26">
        <f ca="1" t="shared" si="4"/>
        <v>1.0414927676537806</v>
      </c>
      <c r="I26">
        <f ca="1" t="shared" si="5"/>
        <v>0.9783639554971195</v>
      </c>
      <c r="J26">
        <f ca="1" t="shared" si="6"/>
        <v>0.8448824501345222</v>
      </c>
      <c r="K26">
        <f ca="1" t="shared" si="7"/>
        <v>1.0199088071493878</v>
      </c>
      <c r="L26">
        <f ca="1" t="shared" si="8"/>
        <v>1.0324039042575344</v>
      </c>
      <c r="M26">
        <f ca="1" t="shared" si="9"/>
        <v>0.9403177700814563</v>
      </c>
      <c r="O26" s="7">
        <f t="shared" si="16"/>
        <v>2091986.3015585458</v>
      </c>
      <c r="P26" s="7">
        <f t="shared" si="17"/>
        <v>2046723.9928386088</v>
      </c>
      <c r="Q26" s="7">
        <f t="shared" si="18"/>
        <v>88490.74360145535</v>
      </c>
      <c r="R26" s="7">
        <f t="shared" si="10"/>
        <v>1958233.2492371534</v>
      </c>
      <c r="S26" s="9">
        <f t="shared" si="11"/>
        <v>81</v>
      </c>
      <c r="T26" s="7">
        <v>819970.32</v>
      </c>
      <c r="U26" s="7">
        <v>576708.94</v>
      </c>
      <c r="V26" s="7">
        <v>106805.04</v>
      </c>
      <c r="W26" s="7">
        <v>1897246.11</v>
      </c>
      <c r="X26" s="7">
        <v>966453.16</v>
      </c>
      <c r="Y26" s="7">
        <v>829254.41</v>
      </c>
      <c r="Z26" s="7">
        <v>217431.88</v>
      </c>
      <c r="AA26" s="7">
        <v>970093.31</v>
      </c>
      <c r="AB26" s="7">
        <v>588597.52</v>
      </c>
      <c r="AC26" s="7">
        <v>0</v>
      </c>
      <c r="AD26" s="7">
        <v>0</v>
      </c>
      <c r="AE26" s="7">
        <v>1595632.72</v>
      </c>
      <c r="AF26" s="7">
        <v>918522.02</v>
      </c>
      <c r="AG26" s="7">
        <v>1169466.37</v>
      </c>
      <c r="AH26" s="7">
        <v>1817333.03</v>
      </c>
      <c r="AI26" s="7">
        <v>569816.53</v>
      </c>
      <c r="AJ26" s="7">
        <v>672986.44</v>
      </c>
      <c r="AK26" s="7">
        <v>1906264.46</v>
      </c>
      <c r="AL26" s="7">
        <v>501311.65</v>
      </c>
      <c r="AM26" s="7">
        <v>778783.11</v>
      </c>
      <c r="AN26" s="7">
        <v>1317424.51</v>
      </c>
      <c r="AO26" s="7">
        <v>1346459.59</v>
      </c>
      <c r="AP26" s="7">
        <v>1826823.23</v>
      </c>
      <c r="AQ26" s="7">
        <v>1286592.58</v>
      </c>
      <c r="AR26" s="7">
        <v>185339.01</v>
      </c>
      <c r="AS26" s="7">
        <v>1614893.83</v>
      </c>
      <c r="AT26" s="7">
        <v>2248068.16</v>
      </c>
      <c r="AU26" s="7">
        <v>1922416.38</v>
      </c>
      <c r="AV26" s="7">
        <v>936426.24</v>
      </c>
      <c r="AW26" s="7">
        <v>250788.31</v>
      </c>
      <c r="AX26" s="7">
        <v>417708.04</v>
      </c>
      <c r="AY26" s="7">
        <v>492835.87</v>
      </c>
      <c r="AZ26" s="7">
        <v>522110.01</v>
      </c>
      <c r="BA26" s="7">
        <v>1330916.86</v>
      </c>
      <c r="BB26" s="7">
        <v>213499.29</v>
      </c>
      <c r="BC26" s="7">
        <v>460513.61</v>
      </c>
      <c r="BD26" s="7">
        <v>15806.63</v>
      </c>
      <c r="BE26" s="7">
        <v>1094559.99</v>
      </c>
      <c r="BF26" s="7">
        <v>2469278.4</v>
      </c>
      <c r="BG26" s="7">
        <v>2300793.99</v>
      </c>
      <c r="BH26" s="7">
        <v>387674.13</v>
      </c>
      <c r="BI26" s="7">
        <v>712939.89</v>
      </c>
      <c r="BJ26" s="7">
        <v>92766.02</v>
      </c>
      <c r="BK26" s="7">
        <v>1432684.48</v>
      </c>
      <c r="BL26" s="7">
        <v>1302651.09</v>
      </c>
      <c r="BM26" s="7">
        <v>1134268.77</v>
      </c>
      <c r="BN26" s="7">
        <v>1766146.44</v>
      </c>
      <c r="BO26" s="7">
        <v>1176269.33</v>
      </c>
      <c r="BP26" s="7">
        <v>741342.44</v>
      </c>
      <c r="BQ26" s="7">
        <v>463885.23</v>
      </c>
      <c r="BR26" s="7">
        <v>2265329.22</v>
      </c>
      <c r="BS26" s="7">
        <v>319884.97</v>
      </c>
      <c r="BT26" s="7">
        <v>309964.27</v>
      </c>
      <c r="BU26" s="7">
        <v>1570954.31</v>
      </c>
      <c r="BV26" s="7">
        <v>560051.53</v>
      </c>
      <c r="BW26" s="7">
        <v>720669.07</v>
      </c>
      <c r="BX26" s="7">
        <v>647228.36</v>
      </c>
      <c r="BY26" s="7">
        <v>725841.28</v>
      </c>
      <c r="BZ26" s="7">
        <v>934146.93</v>
      </c>
      <c r="CA26" s="7">
        <v>2401374.66</v>
      </c>
      <c r="CB26" s="7">
        <v>864845.77</v>
      </c>
      <c r="CC26" s="7">
        <v>2542788.87</v>
      </c>
      <c r="CD26" s="7">
        <v>2203375.4</v>
      </c>
      <c r="CE26" s="7">
        <v>867505.23</v>
      </c>
      <c r="CF26" s="7">
        <v>258376.74</v>
      </c>
      <c r="CG26" s="7">
        <v>782526.25</v>
      </c>
      <c r="CH26" s="7">
        <v>2777692</v>
      </c>
      <c r="CI26" s="7">
        <v>2077593.44</v>
      </c>
      <c r="CJ26" s="7">
        <v>0</v>
      </c>
      <c r="CK26" s="7">
        <v>0</v>
      </c>
      <c r="CL26" s="7">
        <v>451934.7</v>
      </c>
      <c r="CM26" s="7">
        <v>644062</v>
      </c>
      <c r="CN26" s="7">
        <v>1578716.24</v>
      </c>
      <c r="CO26" s="7">
        <v>1138777.93</v>
      </c>
      <c r="CP26" s="7">
        <v>2092262.96</v>
      </c>
      <c r="CQ26" s="7">
        <v>722531.36</v>
      </c>
      <c r="CR26" s="7">
        <v>328099.04</v>
      </c>
      <c r="CS26" s="7">
        <v>1254985.81</v>
      </c>
      <c r="CT26" s="7">
        <v>27018.01</v>
      </c>
      <c r="CU26" s="7">
        <v>573522.09</v>
      </c>
      <c r="CV26" s="7">
        <v>0</v>
      </c>
      <c r="CW26" s="7">
        <v>1531699.85</v>
      </c>
      <c r="CX26" s="7">
        <v>1507121.04</v>
      </c>
      <c r="CY26" s="7">
        <v>286983.83</v>
      </c>
      <c r="CZ26" s="7">
        <v>1169067.02</v>
      </c>
      <c r="DA26" s="7">
        <v>2262093.24</v>
      </c>
      <c r="DB26" s="7">
        <v>1674048.38</v>
      </c>
      <c r="DC26" s="7">
        <v>2782513.36</v>
      </c>
      <c r="DD26" s="7">
        <v>172252.08</v>
      </c>
      <c r="DE26" s="7">
        <v>2278594.19</v>
      </c>
      <c r="DF26" s="7">
        <v>92727.34</v>
      </c>
      <c r="DG26" s="7">
        <v>832430.11</v>
      </c>
      <c r="DH26" s="7">
        <v>153985.81</v>
      </c>
      <c r="DI26" s="7">
        <v>940515.67</v>
      </c>
      <c r="DJ26" s="7">
        <v>417580.37</v>
      </c>
      <c r="DK26" s="7">
        <v>433167.93</v>
      </c>
      <c r="DL26" s="7">
        <v>2175391.26</v>
      </c>
      <c r="DM26" s="7">
        <v>1145431.73</v>
      </c>
      <c r="DN26" s="7">
        <v>376607.31</v>
      </c>
      <c r="DO26" s="7">
        <v>0</v>
      </c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</row>
    <row r="27" spans="1:167" ht="12.75">
      <c r="A27">
        <f t="shared" si="12"/>
        <v>82</v>
      </c>
      <c r="B27">
        <f t="shared" si="13"/>
        <v>18</v>
      </c>
      <c r="C27">
        <f t="shared" si="14"/>
        <v>5</v>
      </c>
      <c r="D27" s="6">
        <f t="shared" si="15"/>
        <v>2</v>
      </c>
      <c r="E27">
        <f t="shared" si="2"/>
        <v>16</v>
      </c>
      <c r="F27">
        <f t="shared" si="3"/>
        <v>16</v>
      </c>
      <c r="H27">
        <f ca="1" t="shared" si="4"/>
        <v>1.0858303677794476</v>
      </c>
      <c r="I27">
        <f ca="1" t="shared" si="5"/>
        <v>1.026219257210104</v>
      </c>
      <c r="J27">
        <f ca="1" t="shared" si="6"/>
        <v>0.9843550911419855</v>
      </c>
      <c r="K27">
        <f ca="1" t="shared" si="7"/>
        <v>1.0286215541366182</v>
      </c>
      <c r="L27">
        <f ca="1" t="shared" si="8"/>
        <v>1.04719679324562</v>
      </c>
      <c r="M27">
        <f ca="1" t="shared" si="9"/>
        <v>0.949273049982835</v>
      </c>
      <c r="O27" s="7">
        <f t="shared" si="16"/>
        <v>1958233.2492371534</v>
      </c>
      <c r="P27" s="7">
        <f t="shared" si="17"/>
        <v>2009576.6704762802</v>
      </c>
      <c r="Q27" s="7">
        <f t="shared" si="18"/>
        <v>92667.22293136442</v>
      </c>
      <c r="R27" s="7">
        <f t="shared" si="10"/>
        <v>1916909.4475449158</v>
      </c>
      <c r="S27" s="9">
        <f t="shared" si="11"/>
        <v>82</v>
      </c>
      <c r="T27" s="7">
        <v>741403.55</v>
      </c>
      <c r="U27" s="7">
        <v>527189.24</v>
      </c>
      <c r="V27" s="7">
        <v>0</v>
      </c>
      <c r="W27" s="7">
        <v>1926293.77</v>
      </c>
      <c r="X27" s="7">
        <v>1028821.85</v>
      </c>
      <c r="Y27" s="7">
        <v>840950.44</v>
      </c>
      <c r="Z27" s="7">
        <v>139826.35</v>
      </c>
      <c r="AA27" s="7">
        <v>1062293.51</v>
      </c>
      <c r="AB27" s="7">
        <v>533240.56</v>
      </c>
      <c r="AC27" s="7">
        <v>0</v>
      </c>
      <c r="AD27" s="7">
        <v>0</v>
      </c>
      <c r="AE27" s="7">
        <v>1580478.3</v>
      </c>
      <c r="AF27" s="7">
        <v>900203.1</v>
      </c>
      <c r="AG27" s="7">
        <v>1093521.37</v>
      </c>
      <c r="AH27" s="7">
        <v>1910860.3</v>
      </c>
      <c r="AI27" s="7">
        <v>459693.45</v>
      </c>
      <c r="AJ27" s="7">
        <v>640045.7</v>
      </c>
      <c r="AK27" s="7">
        <v>2062087.19</v>
      </c>
      <c r="AL27" s="7">
        <v>428210.39</v>
      </c>
      <c r="AM27" s="7">
        <v>754699.36</v>
      </c>
      <c r="AN27" s="7">
        <v>1334198.52</v>
      </c>
      <c r="AO27" s="7">
        <v>1404374.96</v>
      </c>
      <c r="AP27" s="7">
        <v>1524256.16</v>
      </c>
      <c r="AQ27" s="7">
        <v>1349469.99</v>
      </c>
      <c r="AR27" s="7">
        <v>95482.39</v>
      </c>
      <c r="AS27" s="7">
        <v>1693564.97</v>
      </c>
      <c r="AT27" s="7">
        <v>2260346.62</v>
      </c>
      <c r="AU27" s="7">
        <v>2093987.59</v>
      </c>
      <c r="AV27" s="7">
        <v>914086.38</v>
      </c>
      <c r="AW27" s="7">
        <v>132998.44</v>
      </c>
      <c r="AX27" s="7">
        <v>383709.21</v>
      </c>
      <c r="AY27" s="7">
        <v>436168.77</v>
      </c>
      <c r="AZ27" s="7">
        <v>390196.49</v>
      </c>
      <c r="BA27" s="7">
        <v>1383288.87</v>
      </c>
      <c r="BB27" s="7">
        <v>87173.7</v>
      </c>
      <c r="BC27" s="7">
        <v>425589.01</v>
      </c>
      <c r="BD27" s="7">
        <v>0</v>
      </c>
      <c r="BE27" s="7">
        <v>1154387.47</v>
      </c>
      <c r="BF27" s="7">
        <v>2406600.09</v>
      </c>
      <c r="BG27" s="7">
        <v>2328935.7</v>
      </c>
      <c r="BH27" s="7">
        <v>332437.36</v>
      </c>
      <c r="BI27" s="7">
        <v>708592.49</v>
      </c>
      <c r="BJ27" s="7">
        <v>0</v>
      </c>
      <c r="BK27" s="7">
        <v>1444357.81</v>
      </c>
      <c r="BL27" s="7">
        <v>1327430.48</v>
      </c>
      <c r="BM27" s="7">
        <v>989180.21</v>
      </c>
      <c r="BN27" s="7">
        <v>1872128.67</v>
      </c>
      <c r="BO27" s="7">
        <v>1104150.94</v>
      </c>
      <c r="BP27" s="7">
        <v>701294.36</v>
      </c>
      <c r="BQ27" s="7">
        <v>418611.45</v>
      </c>
      <c r="BR27" s="7">
        <v>2064420.97</v>
      </c>
      <c r="BS27" s="7">
        <v>217813.35</v>
      </c>
      <c r="BT27" s="7">
        <v>210537.09</v>
      </c>
      <c r="BU27" s="7">
        <v>1723493.67</v>
      </c>
      <c r="BV27" s="7">
        <v>516159.23</v>
      </c>
      <c r="BW27" s="7">
        <v>757470.35</v>
      </c>
      <c r="BX27" s="7">
        <v>605484.39</v>
      </c>
      <c r="BY27" s="7">
        <v>742975.13</v>
      </c>
      <c r="BZ27" s="7">
        <v>989012.9</v>
      </c>
      <c r="CA27" s="7">
        <v>2565711.58</v>
      </c>
      <c r="CB27" s="7">
        <v>846012.24</v>
      </c>
      <c r="CC27" s="7">
        <v>2266309.43</v>
      </c>
      <c r="CD27" s="7">
        <v>2432660.67</v>
      </c>
      <c r="CE27" s="7">
        <v>883924.38</v>
      </c>
      <c r="CF27" s="7">
        <v>148058.02</v>
      </c>
      <c r="CG27" s="7">
        <v>661486.03</v>
      </c>
      <c r="CH27" s="7">
        <v>2989515.22</v>
      </c>
      <c r="CI27" s="7">
        <v>2263766.03</v>
      </c>
      <c r="CJ27" s="7">
        <v>0</v>
      </c>
      <c r="CK27" s="7">
        <v>0</v>
      </c>
      <c r="CL27" s="7">
        <v>368593.97</v>
      </c>
      <c r="CM27" s="7">
        <v>592462.91</v>
      </c>
      <c r="CN27" s="7">
        <v>1467019.21</v>
      </c>
      <c r="CO27" s="7">
        <v>1099729.71</v>
      </c>
      <c r="CP27" s="7">
        <v>2213433.04</v>
      </c>
      <c r="CQ27" s="7">
        <v>671899</v>
      </c>
      <c r="CR27" s="7">
        <v>255815.49</v>
      </c>
      <c r="CS27" s="7">
        <v>1153850.39</v>
      </c>
      <c r="CT27" s="7">
        <v>0</v>
      </c>
      <c r="CU27" s="7">
        <v>505574.87</v>
      </c>
      <c r="CV27" s="7">
        <v>0</v>
      </c>
      <c r="CW27" s="7">
        <v>1632068.42</v>
      </c>
      <c r="CX27" s="7">
        <v>1523351.11</v>
      </c>
      <c r="CY27" s="7">
        <v>223085.78</v>
      </c>
      <c r="CZ27" s="7">
        <v>939216.79</v>
      </c>
      <c r="DA27" s="7">
        <v>1826573.21</v>
      </c>
      <c r="DB27" s="7">
        <v>1834134.12</v>
      </c>
      <c r="DC27" s="7">
        <v>2680246.1</v>
      </c>
      <c r="DD27" s="7">
        <v>74308.47</v>
      </c>
      <c r="DE27" s="7">
        <v>1924213.39</v>
      </c>
      <c r="DF27" s="7">
        <v>3077.94</v>
      </c>
      <c r="DG27" s="7">
        <v>841023.15</v>
      </c>
      <c r="DH27" s="7">
        <v>32466.73</v>
      </c>
      <c r="DI27" s="7">
        <v>986354.26</v>
      </c>
      <c r="DJ27" s="7">
        <v>374095.62</v>
      </c>
      <c r="DK27" s="7">
        <v>358471.28</v>
      </c>
      <c r="DL27" s="7">
        <v>2353862.27</v>
      </c>
      <c r="DM27" s="7">
        <v>1122024.69</v>
      </c>
      <c r="DN27" s="7">
        <v>290331.07</v>
      </c>
      <c r="DO27" s="7">
        <v>0</v>
      </c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</row>
    <row r="28" spans="1:167" ht="12.75">
      <c r="A28">
        <f t="shared" si="12"/>
        <v>83</v>
      </c>
      <c r="B28">
        <f t="shared" si="13"/>
        <v>19</v>
      </c>
      <c r="C28">
        <f t="shared" si="14"/>
        <v>6</v>
      </c>
      <c r="D28" s="6">
        <f t="shared" si="15"/>
        <v>2</v>
      </c>
      <c r="E28">
        <f t="shared" si="2"/>
        <v>16</v>
      </c>
      <c r="F28">
        <f t="shared" si="3"/>
        <v>16</v>
      </c>
      <c r="H28">
        <f ca="1" t="shared" si="4"/>
        <v>1.1124626010985488</v>
      </c>
      <c r="I28">
        <f ca="1" t="shared" si="5"/>
        <v>1.0931373804309372</v>
      </c>
      <c r="J28">
        <f ca="1" t="shared" si="6"/>
        <v>0.9851624254387981</v>
      </c>
      <c r="K28">
        <f ca="1" t="shared" si="7"/>
        <v>1.0165097157277698</v>
      </c>
      <c r="L28">
        <f ca="1" t="shared" si="8"/>
        <v>1.0481595452342283</v>
      </c>
      <c r="M28">
        <f ca="1" t="shared" si="9"/>
        <v>0.9390769614236464</v>
      </c>
      <c r="O28" s="7">
        <f t="shared" si="16"/>
        <v>1916909.4475449158</v>
      </c>
      <c r="P28" s="7">
        <f t="shared" si="17"/>
        <v>2095445.3720125644</v>
      </c>
      <c r="Q28" s="7">
        <f t="shared" si="18"/>
        <v>97130.03424585778</v>
      </c>
      <c r="R28" s="7">
        <f t="shared" si="10"/>
        <v>1998315.3377667067</v>
      </c>
      <c r="S28" s="9">
        <f t="shared" si="11"/>
        <v>83</v>
      </c>
      <c r="T28" s="7">
        <v>694859.56</v>
      </c>
      <c r="U28" s="7">
        <v>486002.85</v>
      </c>
      <c r="V28" s="7">
        <v>0</v>
      </c>
      <c r="W28" s="7">
        <v>1955136.58</v>
      </c>
      <c r="X28" s="7">
        <v>1077488.82</v>
      </c>
      <c r="Y28" s="7">
        <v>906720.9</v>
      </c>
      <c r="Z28" s="7">
        <v>43399.6</v>
      </c>
      <c r="AA28" s="7">
        <v>1083714.39</v>
      </c>
      <c r="AB28" s="7">
        <v>461113.67</v>
      </c>
      <c r="AC28" s="7">
        <v>0</v>
      </c>
      <c r="AD28" s="7">
        <v>0</v>
      </c>
      <c r="AE28" s="7">
        <v>1664770.99</v>
      </c>
      <c r="AF28" s="7">
        <v>888280.26</v>
      </c>
      <c r="AG28" s="7">
        <v>1104102.03</v>
      </c>
      <c r="AH28" s="7">
        <v>1848132.48</v>
      </c>
      <c r="AI28" s="7">
        <v>356086.44</v>
      </c>
      <c r="AJ28" s="7">
        <v>620608.37</v>
      </c>
      <c r="AK28" s="7">
        <v>2286901.93</v>
      </c>
      <c r="AL28" s="7">
        <v>360681.34</v>
      </c>
      <c r="AM28" s="7">
        <v>733691.64</v>
      </c>
      <c r="AN28" s="7">
        <v>1348062.64</v>
      </c>
      <c r="AO28" s="7">
        <v>1432135.22</v>
      </c>
      <c r="AP28" s="7">
        <v>1244665.22</v>
      </c>
      <c r="AQ28" s="7">
        <v>1442504.33</v>
      </c>
      <c r="AR28" s="7">
        <v>0</v>
      </c>
      <c r="AS28" s="7">
        <v>1788625.19</v>
      </c>
      <c r="AT28" s="7">
        <v>2281684.59</v>
      </c>
      <c r="AU28" s="7">
        <v>2127625.8</v>
      </c>
      <c r="AV28" s="7">
        <v>890597.59</v>
      </c>
      <c r="AW28" s="7">
        <v>0</v>
      </c>
      <c r="AX28" s="7">
        <v>304061.99</v>
      </c>
      <c r="AY28" s="7">
        <v>407415.73</v>
      </c>
      <c r="AZ28" s="7">
        <v>296200.12</v>
      </c>
      <c r="BA28" s="7">
        <v>1230828.52</v>
      </c>
      <c r="BB28" s="7">
        <v>0</v>
      </c>
      <c r="BC28" s="7">
        <v>380225.29</v>
      </c>
      <c r="BD28" s="7">
        <v>0</v>
      </c>
      <c r="BE28" s="7">
        <v>1247413.98</v>
      </c>
      <c r="BF28" s="7">
        <v>2564197.18</v>
      </c>
      <c r="BG28" s="7">
        <v>2487991.25</v>
      </c>
      <c r="BH28" s="7">
        <v>258010.31</v>
      </c>
      <c r="BI28" s="7">
        <v>728418.61</v>
      </c>
      <c r="BJ28" s="7">
        <v>0</v>
      </c>
      <c r="BK28" s="7">
        <v>1499897.06</v>
      </c>
      <c r="BL28" s="7">
        <v>1227252.46</v>
      </c>
      <c r="BM28" s="7">
        <v>924515.97</v>
      </c>
      <c r="BN28" s="7">
        <v>2017659.35</v>
      </c>
      <c r="BO28" s="7">
        <v>1166748.26</v>
      </c>
      <c r="BP28" s="7">
        <v>663570.23</v>
      </c>
      <c r="BQ28" s="7">
        <v>329657.35</v>
      </c>
      <c r="BR28" s="7">
        <v>1983254.59</v>
      </c>
      <c r="BS28" s="7">
        <v>101091.49</v>
      </c>
      <c r="BT28" s="7">
        <v>100002.7</v>
      </c>
      <c r="BU28" s="7">
        <v>1898629.51</v>
      </c>
      <c r="BV28" s="7">
        <v>466316.52</v>
      </c>
      <c r="BW28" s="7">
        <v>751833.13</v>
      </c>
      <c r="BX28" s="7">
        <v>556900.94</v>
      </c>
      <c r="BY28" s="7">
        <v>748421.35</v>
      </c>
      <c r="BZ28" s="7">
        <v>1073148.37</v>
      </c>
      <c r="CA28" s="7">
        <v>2819910.57</v>
      </c>
      <c r="CB28" s="7">
        <v>880157.2</v>
      </c>
      <c r="CC28" s="7">
        <v>2017797.93</v>
      </c>
      <c r="CD28" s="7">
        <v>2637483.21</v>
      </c>
      <c r="CE28" s="7">
        <v>843906.5</v>
      </c>
      <c r="CF28" s="7">
        <v>37171.46</v>
      </c>
      <c r="CG28" s="7">
        <v>582937.9</v>
      </c>
      <c r="CH28" s="7">
        <v>3336448.47</v>
      </c>
      <c r="CI28" s="7">
        <v>2391475.62</v>
      </c>
      <c r="CJ28" s="7">
        <v>0</v>
      </c>
      <c r="CK28" s="7">
        <v>0</v>
      </c>
      <c r="CL28" s="7">
        <v>281087.22</v>
      </c>
      <c r="CM28" s="7">
        <v>473550.94</v>
      </c>
      <c r="CN28" s="7">
        <v>1446739.41</v>
      </c>
      <c r="CO28" s="7">
        <v>1020714.99</v>
      </c>
      <c r="CP28" s="7">
        <v>2243714.01</v>
      </c>
      <c r="CQ28" s="7">
        <v>625615.47</v>
      </c>
      <c r="CR28" s="7">
        <v>150442.02</v>
      </c>
      <c r="CS28" s="7">
        <v>1080844.1</v>
      </c>
      <c r="CT28" s="7">
        <v>0</v>
      </c>
      <c r="CU28" s="7">
        <v>428392.14</v>
      </c>
      <c r="CV28" s="7">
        <v>0</v>
      </c>
      <c r="CW28" s="7">
        <v>1783310.41</v>
      </c>
      <c r="CX28" s="7">
        <v>1617132.5</v>
      </c>
      <c r="CY28" s="7">
        <v>139307.51</v>
      </c>
      <c r="CZ28" s="7">
        <v>865116.13</v>
      </c>
      <c r="DA28" s="7">
        <v>1694269.62</v>
      </c>
      <c r="DB28" s="7">
        <v>2009396.44</v>
      </c>
      <c r="DC28" s="7">
        <v>2778986.08</v>
      </c>
      <c r="DD28" s="7">
        <v>0</v>
      </c>
      <c r="DE28" s="7">
        <v>1717052.27</v>
      </c>
      <c r="DF28" s="7">
        <v>0</v>
      </c>
      <c r="DG28" s="7">
        <v>781775.35</v>
      </c>
      <c r="DH28" s="7">
        <v>0</v>
      </c>
      <c r="DI28" s="7">
        <v>1062142.52</v>
      </c>
      <c r="DJ28" s="7">
        <v>322862.12</v>
      </c>
      <c r="DK28" s="7">
        <v>289281.71</v>
      </c>
      <c r="DL28" s="7">
        <v>1909235.67</v>
      </c>
      <c r="DM28" s="7">
        <v>1098011.58</v>
      </c>
      <c r="DN28" s="7">
        <v>198943.52</v>
      </c>
      <c r="DO28" s="7">
        <v>0</v>
      </c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</row>
    <row r="29" spans="1:167" ht="12.75">
      <c r="A29">
        <f t="shared" si="12"/>
        <v>84</v>
      </c>
      <c r="B29">
        <f t="shared" si="13"/>
        <v>20</v>
      </c>
      <c r="C29">
        <f t="shared" si="14"/>
        <v>7</v>
      </c>
      <c r="D29" s="6">
        <f t="shared" si="15"/>
        <v>2</v>
      </c>
      <c r="E29">
        <f t="shared" si="2"/>
        <v>16</v>
      </c>
      <c r="F29">
        <f t="shared" si="3"/>
        <v>16</v>
      </c>
      <c r="H29">
        <f ca="1" t="shared" si="4"/>
        <v>1.045401201954994</v>
      </c>
      <c r="I29">
        <f ca="1" t="shared" si="5"/>
        <v>1.0160255322329763</v>
      </c>
      <c r="J29">
        <f ca="1" t="shared" si="6"/>
        <v>0.913992554434979</v>
      </c>
      <c r="K29">
        <f ca="1" t="shared" si="7"/>
        <v>1.0261447024278851</v>
      </c>
      <c r="L29">
        <f ca="1" t="shared" si="8"/>
        <v>1.063346825355789</v>
      </c>
      <c r="M29">
        <f ca="1" t="shared" si="9"/>
        <v>0.9632912216315257</v>
      </c>
      <c r="O29" s="7">
        <f t="shared" si="16"/>
        <v>1998315.3377667067</v>
      </c>
      <c r="P29" s="7">
        <f t="shared" si="17"/>
        <v>2030339.404623738</v>
      </c>
      <c r="Q29" s="7">
        <f t="shared" si="18"/>
        <v>103282.91356203193</v>
      </c>
      <c r="R29" s="7">
        <f t="shared" si="10"/>
        <v>1927056.491061706</v>
      </c>
      <c r="S29" s="9">
        <f t="shared" si="11"/>
        <v>84</v>
      </c>
      <c r="T29" s="7">
        <v>647417.81</v>
      </c>
      <c r="U29" s="7">
        <v>417277.16</v>
      </c>
      <c r="V29" s="7">
        <v>0</v>
      </c>
      <c r="W29" s="7">
        <v>2134662.27</v>
      </c>
      <c r="X29" s="7">
        <v>1133254.16</v>
      </c>
      <c r="Y29" s="7">
        <v>966777.03</v>
      </c>
      <c r="Z29" s="7">
        <v>0</v>
      </c>
      <c r="AA29" s="7">
        <v>1181365.19</v>
      </c>
      <c r="AB29" s="7">
        <v>389810.4</v>
      </c>
      <c r="AC29" s="7">
        <v>0</v>
      </c>
      <c r="AD29" s="7">
        <v>0</v>
      </c>
      <c r="AE29" s="7">
        <v>1656786.84</v>
      </c>
      <c r="AF29" s="7">
        <v>940935.36</v>
      </c>
      <c r="AG29" s="7">
        <v>1000610.85</v>
      </c>
      <c r="AH29" s="7">
        <v>1855314.12</v>
      </c>
      <c r="AI29" s="7">
        <v>274020.97</v>
      </c>
      <c r="AJ29" s="7">
        <v>546427.17</v>
      </c>
      <c r="AK29" s="7">
        <v>2302079.53</v>
      </c>
      <c r="AL29" s="7">
        <v>314489.34</v>
      </c>
      <c r="AM29" s="7">
        <v>739501.49</v>
      </c>
      <c r="AN29" s="7">
        <v>1359305.96</v>
      </c>
      <c r="AO29" s="7">
        <v>1417905.13</v>
      </c>
      <c r="AP29" s="7">
        <v>1236631.74</v>
      </c>
      <c r="AQ29" s="7">
        <v>1498975.98</v>
      </c>
      <c r="AR29" s="7">
        <v>0</v>
      </c>
      <c r="AS29" s="7">
        <v>1820069.72</v>
      </c>
      <c r="AT29" s="7">
        <v>2285544.69</v>
      </c>
      <c r="AU29" s="7">
        <v>2157609.47</v>
      </c>
      <c r="AV29" s="7">
        <v>845683.74</v>
      </c>
      <c r="AW29" s="7">
        <v>0</v>
      </c>
      <c r="AX29" s="7">
        <v>214780.32</v>
      </c>
      <c r="AY29" s="7">
        <v>370977.79</v>
      </c>
      <c r="AZ29" s="7">
        <v>182495.31</v>
      </c>
      <c r="BA29" s="7">
        <v>1150825.35</v>
      </c>
      <c r="BB29" s="7">
        <v>0</v>
      </c>
      <c r="BC29" s="7">
        <v>320498.52</v>
      </c>
      <c r="BD29" s="7">
        <v>0</v>
      </c>
      <c r="BE29" s="7">
        <v>1265111.08</v>
      </c>
      <c r="BF29" s="7">
        <v>2408745.81</v>
      </c>
      <c r="BG29" s="7">
        <v>2758108.56</v>
      </c>
      <c r="BH29" s="7">
        <v>170631.98</v>
      </c>
      <c r="BI29" s="7">
        <v>720621.66</v>
      </c>
      <c r="BJ29" s="7">
        <v>0</v>
      </c>
      <c r="BK29" s="7">
        <v>1493166.98</v>
      </c>
      <c r="BL29" s="7">
        <v>1221700.44</v>
      </c>
      <c r="BM29" s="7">
        <v>826946.86</v>
      </c>
      <c r="BN29" s="7">
        <v>2116695.12</v>
      </c>
      <c r="BO29" s="7">
        <v>1169177</v>
      </c>
      <c r="BP29" s="7">
        <v>561036.07</v>
      </c>
      <c r="BQ29" s="7">
        <v>241921.68</v>
      </c>
      <c r="BR29" s="7">
        <v>1911862.53</v>
      </c>
      <c r="BS29" s="7">
        <v>0</v>
      </c>
      <c r="BT29" s="7">
        <v>0</v>
      </c>
      <c r="BU29" s="7">
        <v>2042698.73</v>
      </c>
      <c r="BV29" s="7">
        <v>407131.33</v>
      </c>
      <c r="BW29" s="7">
        <v>761572.34</v>
      </c>
      <c r="BX29" s="7">
        <v>494282.03</v>
      </c>
      <c r="BY29" s="7">
        <v>685920.57</v>
      </c>
      <c r="BZ29" s="7">
        <v>1072406.55</v>
      </c>
      <c r="CA29" s="7">
        <v>2906243.42</v>
      </c>
      <c r="CB29" s="7">
        <v>893852.52</v>
      </c>
      <c r="CC29" s="7">
        <v>1652668.73</v>
      </c>
      <c r="CD29" s="7">
        <v>2778230.35</v>
      </c>
      <c r="CE29" s="7">
        <v>851001.47</v>
      </c>
      <c r="CF29" s="7">
        <v>0</v>
      </c>
      <c r="CG29" s="7">
        <v>461240.03</v>
      </c>
      <c r="CH29" s="7">
        <v>3077396.82</v>
      </c>
      <c r="CI29" s="7">
        <v>2499615.24</v>
      </c>
      <c r="CJ29" s="7">
        <v>0</v>
      </c>
      <c r="CK29" s="7">
        <v>0</v>
      </c>
      <c r="CL29" s="7">
        <v>156787.33</v>
      </c>
      <c r="CM29" s="7">
        <v>367258.67</v>
      </c>
      <c r="CN29" s="7">
        <v>1411527.95</v>
      </c>
      <c r="CO29" s="7">
        <v>1019263.26</v>
      </c>
      <c r="CP29" s="7">
        <v>2379589.95</v>
      </c>
      <c r="CQ29" s="7">
        <v>611879.6</v>
      </c>
      <c r="CR29" s="7">
        <v>54466.29</v>
      </c>
      <c r="CS29" s="7">
        <v>913842.36</v>
      </c>
      <c r="CT29" s="7">
        <v>0</v>
      </c>
      <c r="CU29" s="7">
        <v>338663.76</v>
      </c>
      <c r="CV29" s="7">
        <v>0</v>
      </c>
      <c r="CW29" s="7">
        <v>1883700.69</v>
      </c>
      <c r="CX29" s="7">
        <v>1772816.44</v>
      </c>
      <c r="CY29" s="7">
        <v>41925.98</v>
      </c>
      <c r="CZ29" s="7">
        <v>891534.92</v>
      </c>
      <c r="DA29" s="7">
        <v>1603843.02</v>
      </c>
      <c r="DB29" s="7">
        <v>2005405.21</v>
      </c>
      <c r="DC29" s="7">
        <v>2731060.62</v>
      </c>
      <c r="DD29" s="7">
        <v>0</v>
      </c>
      <c r="DE29" s="7">
        <v>1588492.24</v>
      </c>
      <c r="DF29" s="7">
        <v>0</v>
      </c>
      <c r="DG29" s="7">
        <v>744387.3</v>
      </c>
      <c r="DH29" s="7">
        <v>0</v>
      </c>
      <c r="DI29" s="7">
        <v>1155546.21</v>
      </c>
      <c r="DJ29" s="7">
        <v>264891.89</v>
      </c>
      <c r="DK29" s="7">
        <v>189241.95</v>
      </c>
      <c r="DL29" s="7">
        <v>1701896.71</v>
      </c>
      <c r="DM29" s="7">
        <v>1067800.51</v>
      </c>
      <c r="DN29" s="7">
        <v>105461.58</v>
      </c>
      <c r="DO29" s="7">
        <v>0</v>
      </c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</row>
    <row r="30" spans="1:167" ht="12.75">
      <c r="A30">
        <f t="shared" si="12"/>
        <v>85</v>
      </c>
      <c r="B30">
        <f t="shared" si="13"/>
        <v>21</v>
      </c>
      <c r="C30">
        <f t="shared" si="14"/>
        <v>8</v>
      </c>
      <c r="D30" s="6">
        <f t="shared" si="15"/>
        <v>2</v>
      </c>
      <c r="E30">
        <f t="shared" si="2"/>
        <v>16</v>
      </c>
      <c r="F30">
        <f t="shared" si="3"/>
        <v>16</v>
      </c>
      <c r="H30">
        <f ca="1" t="shared" si="4"/>
        <v>1.0705636399956098</v>
      </c>
      <c r="I30">
        <f ca="1" t="shared" si="5"/>
        <v>0.9805643800591578</v>
      </c>
      <c r="J30">
        <f ca="1" t="shared" si="6"/>
        <v>0.994689425928049</v>
      </c>
      <c r="K30">
        <f ca="1" t="shared" si="7"/>
        <v>1.011349084260312</v>
      </c>
      <c r="L30">
        <f ca="1" t="shared" si="8"/>
        <v>1.0576248992028354</v>
      </c>
      <c r="M30">
        <f ca="1" t="shared" si="9"/>
        <v>0.9315407232142083</v>
      </c>
      <c r="O30" s="7">
        <f t="shared" si="16"/>
        <v>1927056.491061706</v>
      </c>
      <c r="P30" s="7">
        <f t="shared" si="17"/>
        <v>1889602.9534968978</v>
      </c>
      <c r="Q30" s="7">
        <f t="shared" si="18"/>
        <v>109234.58104541918</v>
      </c>
      <c r="R30" s="7">
        <f t="shared" si="10"/>
        <v>1780368.3724514786</v>
      </c>
      <c r="S30" s="9">
        <f t="shared" si="11"/>
        <v>85</v>
      </c>
      <c r="T30" s="7">
        <v>595164.52</v>
      </c>
      <c r="U30" s="7">
        <v>339446.13</v>
      </c>
      <c r="V30" s="7">
        <v>0</v>
      </c>
      <c r="W30" s="7">
        <v>2280978.84</v>
      </c>
      <c r="X30" s="7">
        <v>1130767.08</v>
      </c>
      <c r="Y30" s="7">
        <v>1049049.08</v>
      </c>
      <c r="Z30" s="7">
        <v>0</v>
      </c>
      <c r="AA30" s="7">
        <v>1267947.07</v>
      </c>
      <c r="AB30" s="7">
        <v>298552.87</v>
      </c>
      <c r="AC30" s="7">
        <v>0</v>
      </c>
      <c r="AD30" s="7">
        <v>0</v>
      </c>
      <c r="AE30" s="7">
        <v>1524194.78</v>
      </c>
      <c r="AF30" s="7">
        <v>922729.23</v>
      </c>
      <c r="AG30" s="7">
        <v>1036565.3</v>
      </c>
      <c r="AH30" s="7">
        <v>1837412.06</v>
      </c>
      <c r="AI30" s="7">
        <v>177994.67</v>
      </c>
      <c r="AJ30" s="7">
        <v>505363.39</v>
      </c>
      <c r="AK30" s="7">
        <v>2343030.73</v>
      </c>
      <c r="AL30" s="7">
        <v>258595.24</v>
      </c>
      <c r="AM30" s="7">
        <v>739219.42</v>
      </c>
      <c r="AN30" s="7">
        <v>1394220.72</v>
      </c>
      <c r="AO30" s="7">
        <v>1494294.58</v>
      </c>
      <c r="AP30" s="7">
        <v>1144854.96</v>
      </c>
      <c r="AQ30" s="7">
        <v>1205589.46</v>
      </c>
      <c r="AR30" s="7">
        <v>0</v>
      </c>
      <c r="AS30" s="7">
        <v>1808618.31</v>
      </c>
      <c r="AT30" s="7">
        <v>2290237.52</v>
      </c>
      <c r="AU30" s="7">
        <v>1891995.22</v>
      </c>
      <c r="AV30" s="7">
        <v>709797.79</v>
      </c>
      <c r="AW30" s="7">
        <v>0</v>
      </c>
      <c r="AX30" s="7">
        <v>139583.97</v>
      </c>
      <c r="AY30" s="7">
        <v>338935.2</v>
      </c>
      <c r="AZ30" s="7">
        <v>53583.84</v>
      </c>
      <c r="BA30" s="7">
        <v>988560.46</v>
      </c>
      <c r="BB30" s="7">
        <v>0</v>
      </c>
      <c r="BC30" s="7">
        <v>257854.72</v>
      </c>
      <c r="BD30" s="7">
        <v>0</v>
      </c>
      <c r="BE30" s="7">
        <v>1334531.58</v>
      </c>
      <c r="BF30" s="7">
        <v>2350750.9</v>
      </c>
      <c r="BG30" s="7">
        <v>2297122.23</v>
      </c>
      <c r="BH30" s="7">
        <v>91982.3</v>
      </c>
      <c r="BI30" s="7">
        <v>766698.32</v>
      </c>
      <c r="BJ30" s="7">
        <v>0</v>
      </c>
      <c r="BK30" s="7">
        <v>1384233.91</v>
      </c>
      <c r="BL30" s="7">
        <v>1176737.7</v>
      </c>
      <c r="BM30" s="7">
        <v>731070.17</v>
      </c>
      <c r="BN30" s="7">
        <v>2018881.79</v>
      </c>
      <c r="BO30" s="7">
        <v>1213687.57</v>
      </c>
      <c r="BP30" s="7">
        <v>419139.96</v>
      </c>
      <c r="BQ30" s="7">
        <v>158588.04</v>
      </c>
      <c r="BR30" s="7">
        <v>1779321.28</v>
      </c>
      <c r="BS30" s="7">
        <v>0</v>
      </c>
      <c r="BT30" s="7">
        <v>0</v>
      </c>
      <c r="BU30" s="7">
        <v>2139896.07</v>
      </c>
      <c r="BV30" s="7">
        <v>345549.48</v>
      </c>
      <c r="BW30" s="7">
        <v>816874.57</v>
      </c>
      <c r="BX30" s="7">
        <v>454424.86</v>
      </c>
      <c r="BY30" s="7">
        <v>684757.3</v>
      </c>
      <c r="BZ30" s="7">
        <v>1100776.72</v>
      </c>
      <c r="CA30" s="7">
        <v>2742070.14</v>
      </c>
      <c r="CB30" s="7">
        <v>828760.74</v>
      </c>
      <c r="CC30" s="7">
        <v>1709598.69</v>
      </c>
      <c r="CD30" s="7">
        <v>2956150.44</v>
      </c>
      <c r="CE30" s="7">
        <v>783639.38</v>
      </c>
      <c r="CF30" s="7">
        <v>0</v>
      </c>
      <c r="CG30" s="7">
        <v>389253.77</v>
      </c>
      <c r="CH30" s="7">
        <v>2972695.86</v>
      </c>
      <c r="CI30" s="7">
        <v>2048586.16</v>
      </c>
      <c r="CJ30" s="7">
        <v>0</v>
      </c>
      <c r="CK30" s="7">
        <v>0</v>
      </c>
      <c r="CL30" s="7">
        <v>23190.52</v>
      </c>
      <c r="CM30" s="7">
        <v>257990.12</v>
      </c>
      <c r="CN30" s="7">
        <v>1311080.38</v>
      </c>
      <c r="CO30" s="7">
        <v>1011036.51</v>
      </c>
      <c r="CP30" s="7">
        <v>2539078.63</v>
      </c>
      <c r="CQ30" s="7">
        <v>543645.88</v>
      </c>
      <c r="CR30" s="7">
        <v>0</v>
      </c>
      <c r="CS30" s="7">
        <v>861691.46</v>
      </c>
      <c r="CT30" s="7">
        <v>0</v>
      </c>
      <c r="CU30" s="7">
        <v>251672.12</v>
      </c>
      <c r="CV30" s="7">
        <v>0</v>
      </c>
      <c r="CW30" s="7">
        <v>1720947.2</v>
      </c>
      <c r="CX30" s="7">
        <v>1676875.73</v>
      </c>
      <c r="CY30" s="7">
        <v>0</v>
      </c>
      <c r="CZ30" s="7">
        <v>864746.87</v>
      </c>
      <c r="DA30" s="7">
        <v>1435247.59</v>
      </c>
      <c r="DB30" s="7">
        <v>1886934.78</v>
      </c>
      <c r="DC30" s="7">
        <v>2575452.63</v>
      </c>
      <c r="DD30" s="7">
        <v>0</v>
      </c>
      <c r="DE30" s="7">
        <v>1330934.51</v>
      </c>
      <c r="DF30" s="7">
        <v>0</v>
      </c>
      <c r="DG30" s="7">
        <v>733402.16</v>
      </c>
      <c r="DH30" s="7">
        <v>0</v>
      </c>
      <c r="DI30" s="7">
        <v>1142288.83</v>
      </c>
      <c r="DJ30" s="7">
        <v>168874.85</v>
      </c>
      <c r="DK30" s="7">
        <v>89594.97</v>
      </c>
      <c r="DL30" s="7">
        <v>1490847.68</v>
      </c>
      <c r="DM30" s="7">
        <v>1096324.08</v>
      </c>
      <c r="DN30" s="7">
        <v>3677.25</v>
      </c>
      <c r="DO30" s="7">
        <v>0</v>
      </c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</row>
    <row r="31" spans="1:167" ht="12.75">
      <c r="A31">
        <f t="shared" si="12"/>
        <v>86</v>
      </c>
      <c r="B31">
        <f t="shared" si="13"/>
        <v>22</v>
      </c>
      <c r="C31">
        <f t="shared" si="14"/>
        <v>9</v>
      </c>
      <c r="D31" s="6">
        <f t="shared" si="15"/>
        <v>2</v>
      </c>
      <c r="E31">
        <f t="shared" si="2"/>
        <v>16</v>
      </c>
      <c r="F31">
        <f t="shared" si="3"/>
        <v>16</v>
      </c>
      <c r="H31">
        <f ca="1" t="shared" si="4"/>
        <v>1.1108676368829882</v>
      </c>
      <c r="I31">
        <f ca="1" t="shared" si="5"/>
        <v>1.0365888809876929</v>
      </c>
      <c r="J31">
        <f ca="1" t="shared" si="6"/>
        <v>0.8786643593685775</v>
      </c>
      <c r="K31">
        <f ca="1" t="shared" si="7"/>
        <v>1.0235830605237062</v>
      </c>
      <c r="L31">
        <f ca="1" t="shared" si="8"/>
        <v>1.062588151046857</v>
      </c>
      <c r="M31">
        <f ca="1" t="shared" si="9"/>
        <v>0.9498957667411693</v>
      </c>
      <c r="O31" s="7">
        <f t="shared" si="16"/>
        <v>1780368.3724514786</v>
      </c>
      <c r="P31" s="7">
        <f t="shared" si="17"/>
        <v>1845510.0589453583</v>
      </c>
      <c r="Q31" s="7">
        <f t="shared" si="18"/>
        <v>116071.37150343003</v>
      </c>
      <c r="R31" s="7">
        <f t="shared" si="10"/>
        <v>1729438.6874419283</v>
      </c>
      <c r="S31" s="9">
        <f t="shared" si="11"/>
        <v>86</v>
      </c>
      <c r="T31" s="7">
        <v>517516.19</v>
      </c>
      <c r="U31" s="7">
        <v>280683.19</v>
      </c>
      <c r="V31" s="7">
        <v>0</v>
      </c>
      <c r="W31" s="7">
        <v>2137958.88</v>
      </c>
      <c r="X31" s="7">
        <v>1216938.26</v>
      </c>
      <c r="Y31" s="7">
        <v>1103435.32</v>
      </c>
      <c r="Z31" s="7">
        <v>0</v>
      </c>
      <c r="AA31" s="7">
        <v>1374991.6</v>
      </c>
      <c r="AB31" s="7">
        <v>220876.92</v>
      </c>
      <c r="AC31" s="7">
        <v>0</v>
      </c>
      <c r="AD31" s="7">
        <v>0</v>
      </c>
      <c r="AE31" s="7">
        <v>1297966.34</v>
      </c>
      <c r="AF31" s="7">
        <v>962553.15</v>
      </c>
      <c r="AG31" s="7">
        <v>1010552.81</v>
      </c>
      <c r="AH31" s="7">
        <v>1873314.24</v>
      </c>
      <c r="AI31" s="7">
        <v>65073.74</v>
      </c>
      <c r="AJ31" s="7">
        <v>470350.48</v>
      </c>
      <c r="AK31" s="7">
        <v>2302557.71</v>
      </c>
      <c r="AL31" s="7">
        <v>169790.38</v>
      </c>
      <c r="AM31" s="7">
        <v>710529.75</v>
      </c>
      <c r="AN31" s="7">
        <v>1462403.5</v>
      </c>
      <c r="AO31" s="7">
        <v>1387319.36</v>
      </c>
      <c r="AP31" s="7">
        <v>1040389.08</v>
      </c>
      <c r="AQ31" s="7">
        <v>977700.58</v>
      </c>
      <c r="AR31" s="7">
        <v>0</v>
      </c>
      <c r="AS31" s="7">
        <v>1894301.11</v>
      </c>
      <c r="AT31" s="7">
        <v>2195222.39</v>
      </c>
      <c r="AU31" s="7">
        <v>1786773.82</v>
      </c>
      <c r="AV31" s="7">
        <v>659887.92</v>
      </c>
      <c r="AW31" s="7">
        <v>0</v>
      </c>
      <c r="AX31" s="7">
        <v>53764.87</v>
      </c>
      <c r="AY31" s="7">
        <v>282851.66</v>
      </c>
      <c r="AZ31" s="7">
        <v>0</v>
      </c>
      <c r="BA31" s="7">
        <v>925056.31</v>
      </c>
      <c r="BB31" s="7">
        <v>0</v>
      </c>
      <c r="BC31" s="7">
        <v>185183.1</v>
      </c>
      <c r="BD31" s="7">
        <v>0</v>
      </c>
      <c r="BE31" s="7">
        <v>1346785.5</v>
      </c>
      <c r="BF31" s="7">
        <v>2508691.28</v>
      </c>
      <c r="BG31" s="7">
        <v>1983104.68</v>
      </c>
      <c r="BH31" s="7">
        <v>0</v>
      </c>
      <c r="BI31" s="7">
        <v>795938</v>
      </c>
      <c r="BJ31" s="7">
        <v>0</v>
      </c>
      <c r="BK31" s="7">
        <v>1144696.3</v>
      </c>
      <c r="BL31" s="7">
        <v>1022374.39</v>
      </c>
      <c r="BM31" s="7">
        <v>689141.76</v>
      </c>
      <c r="BN31" s="7">
        <v>1695116.44</v>
      </c>
      <c r="BO31" s="7">
        <v>1256637.27</v>
      </c>
      <c r="BP31" s="7">
        <v>266687.47</v>
      </c>
      <c r="BQ31" s="7">
        <v>45674.99</v>
      </c>
      <c r="BR31" s="7">
        <v>1806961.11</v>
      </c>
      <c r="BS31" s="7">
        <v>0</v>
      </c>
      <c r="BT31" s="7">
        <v>0</v>
      </c>
      <c r="BU31" s="7">
        <v>2227472.48</v>
      </c>
      <c r="BV31" s="7">
        <v>274521.73</v>
      </c>
      <c r="BW31" s="7">
        <v>849065.14</v>
      </c>
      <c r="BX31" s="7">
        <v>395415.7</v>
      </c>
      <c r="BY31" s="7">
        <v>676024.71</v>
      </c>
      <c r="BZ31" s="7">
        <v>1084085.15</v>
      </c>
      <c r="CA31" s="7">
        <v>2377600.84</v>
      </c>
      <c r="CB31" s="7">
        <v>772272.43</v>
      </c>
      <c r="CC31" s="7">
        <v>1747398.96</v>
      </c>
      <c r="CD31" s="7">
        <v>2812226.03</v>
      </c>
      <c r="CE31" s="7">
        <v>753575.37</v>
      </c>
      <c r="CF31" s="7">
        <v>0</v>
      </c>
      <c r="CG31" s="7">
        <v>264189.15</v>
      </c>
      <c r="CH31" s="7">
        <v>2599978.52</v>
      </c>
      <c r="CI31" s="7">
        <v>1760263.25</v>
      </c>
      <c r="CJ31" s="7">
        <v>0</v>
      </c>
      <c r="CK31" s="7">
        <v>0</v>
      </c>
      <c r="CL31" s="7">
        <v>0</v>
      </c>
      <c r="CM31" s="7">
        <v>125875.97</v>
      </c>
      <c r="CN31" s="7">
        <v>1132479.92</v>
      </c>
      <c r="CO31" s="7">
        <v>930558.28</v>
      </c>
      <c r="CP31" s="7">
        <v>2685326.69</v>
      </c>
      <c r="CQ31" s="7">
        <v>497508.68</v>
      </c>
      <c r="CR31" s="7">
        <v>0</v>
      </c>
      <c r="CS31" s="7">
        <v>850869.77</v>
      </c>
      <c r="CT31" s="7">
        <v>0</v>
      </c>
      <c r="CU31" s="7">
        <v>151335.63</v>
      </c>
      <c r="CV31" s="7">
        <v>0</v>
      </c>
      <c r="CW31" s="7">
        <v>1599723.68</v>
      </c>
      <c r="CX31" s="7">
        <v>1673586.65</v>
      </c>
      <c r="CY31" s="7">
        <v>0</v>
      </c>
      <c r="CZ31" s="7">
        <v>757393.83</v>
      </c>
      <c r="DA31" s="7">
        <v>1321161.38</v>
      </c>
      <c r="DB31" s="7">
        <v>1726702.88</v>
      </c>
      <c r="DC31" s="7">
        <v>2594146.7</v>
      </c>
      <c r="DD31" s="7">
        <v>0</v>
      </c>
      <c r="DE31" s="7">
        <v>1407236.73</v>
      </c>
      <c r="DF31" s="7">
        <v>0</v>
      </c>
      <c r="DG31" s="7">
        <v>688796.14</v>
      </c>
      <c r="DH31" s="7">
        <v>0</v>
      </c>
      <c r="DI31" s="7">
        <v>1179400.69</v>
      </c>
      <c r="DJ31" s="7">
        <v>67635.92</v>
      </c>
      <c r="DK31" s="7">
        <v>0</v>
      </c>
      <c r="DL31" s="7">
        <v>1251140.71</v>
      </c>
      <c r="DM31" s="7">
        <v>1079255.58</v>
      </c>
      <c r="DN31" s="7">
        <v>0</v>
      </c>
      <c r="DO31" s="7">
        <v>0</v>
      </c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</row>
    <row r="32" spans="1:167" ht="12.75">
      <c r="A32">
        <f t="shared" si="12"/>
        <v>87</v>
      </c>
      <c r="B32">
        <f t="shared" si="13"/>
        <v>23</v>
      </c>
      <c r="C32">
        <f t="shared" si="14"/>
        <v>10</v>
      </c>
      <c r="D32" s="6">
        <f t="shared" si="15"/>
        <v>2</v>
      </c>
      <c r="E32">
        <f t="shared" si="2"/>
        <v>16</v>
      </c>
      <c r="F32">
        <f t="shared" si="3"/>
        <v>16</v>
      </c>
      <c r="H32">
        <f ca="1" t="shared" si="4"/>
        <v>1.0564210678269461</v>
      </c>
      <c r="I32">
        <f ca="1" t="shared" si="5"/>
        <v>1.0132125001304662</v>
      </c>
      <c r="J32">
        <f ca="1" t="shared" si="6"/>
        <v>0.9164856787987226</v>
      </c>
      <c r="K32">
        <f ca="1" t="shared" si="7"/>
        <v>1.013463943318685</v>
      </c>
      <c r="L32">
        <f ca="1" t="shared" si="8"/>
        <v>1.0466845111840268</v>
      </c>
      <c r="M32">
        <f ca="1" t="shared" si="9"/>
        <v>0.9347782450240071</v>
      </c>
      <c r="O32" s="7">
        <f t="shared" si="16"/>
        <v>1729438.6874419283</v>
      </c>
      <c r="P32" s="7">
        <f t="shared" si="17"/>
        <v>1752288.896325388</v>
      </c>
      <c r="Q32" s="7">
        <f t="shared" si="18"/>
        <v>121490.10674452723</v>
      </c>
      <c r="R32" s="7">
        <f t="shared" si="10"/>
        <v>1630798.7895808606</v>
      </c>
      <c r="S32" s="9">
        <f t="shared" si="11"/>
        <v>87</v>
      </c>
      <c r="T32" s="7">
        <v>379577.14</v>
      </c>
      <c r="U32" s="7">
        <v>185415.71</v>
      </c>
      <c r="V32" s="7">
        <v>0</v>
      </c>
      <c r="W32" s="7">
        <v>1967081.61</v>
      </c>
      <c r="X32" s="7">
        <v>1266145.13</v>
      </c>
      <c r="Y32" s="7">
        <v>1099925.87</v>
      </c>
      <c r="Z32" s="7">
        <v>0</v>
      </c>
      <c r="AA32" s="7">
        <v>1456749.74</v>
      </c>
      <c r="AB32" s="7">
        <v>126113.02</v>
      </c>
      <c r="AC32" s="7">
        <v>0</v>
      </c>
      <c r="AD32" s="7">
        <v>0</v>
      </c>
      <c r="AE32" s="7">
        <v>1223585.73</v>
      </c>
      <c r="AF32" s="7">
        <v>958994.96</v>
      </c>
      <c r="AG32" s="7">
        <v>927651.92</v>
      </c>
      <c r="AH32" s="7">
        <v>1728900.31</v>
      </c>
      <c r="AI32" s="7">
        <v>0</v>
      </c>
      <c r="AJ32" s="7">
        <v>400641.62</v>
      </c>
      <c r="AK32" s="7">
        <v>2149779.63</v>
      </c>
      <c r="AL32" s="7">
        <v>77502.2</v>
      </c>
      <c r="AM32" s="7">
        <v>678443.49</v>
      </c>
      <c r="AN32" s="7">
        <v>1600188.18</v>
      </c>
      <c r="AO32" s="7">
        <v>1131745.76</v>
      </c>
      <c r="AP32" s="7">
        <v>983560.93</v>
      </c>
      <c r="AQ32" s="7">
        <v>776471.14</v>
      </c>
      <c r="AR32" s="7">
        <v>0</v>
      </c>
      <c r="AS32" s="7">
        <v>1886745.07</v>
      </c>
      <c r="AT32" s="7">
        <v>2130312.84</v>
      </c>
      <c r="AU32" s="7">
        <v>1540166.07</v>
      </c>
      <c r="AV32" s="7">
        <v>596584.08</v>
      </c>
      <c r="AW32" s="7">
        <v>0</v>
      </c>
      <c r="AX32" s="7">
        <v>0</v>
      </c>
      <c r="AY32" s="7">
        <v>200771.44</v>
      </c>
      <c r="AZ32" s="7">
        <v>0</v>
      </c>
      <c r="BA32" s="7">
        <v>882889.8</v>
      </c>
      <c r="BB32" s="7">
        <v>0</v>
      </c>
      <c r="BC32" s="7">
        <v>94359.96</v>
      </c>
      <c r="BD32" s="7">
        <v>0</v>
      </c>
      <c r="BE32" s="7">
        <v>1389850.17</v>
      </c>
      <c r="BF32" s="7">
        <v>2642570.55</v>
      </c>
      <c r="BG32" s="7">
        <v>1742311.29</v>
      </c>
      <c r="BH32" s="7">
        <v>0</v>
      </c>
      <c r="BI32" s="7">
        <v>764962.25</v>
      </c>
      <c r="BJ32" s="7">
        <v>0</v>
      </c>
      <c r="BK32" s="7">
        <v>913129.26</v>
      </c>
      <c r="BL32" s="7">
        <v>898273.98</v>
      </c>
      <c r="BM32" s="7">
        <v>641234.76</v>
      </c>
      <c r="BN32" s="7">
        <v>1531634</v>
      </c>
      <c r="BO32" s="7">
        <v>1139136.33</v>
      </c>
      <c r="BP32" s="7">
        <v>149406.65</v>
      </c>
      <c r="BQ32" s="7">
        <v>0</v>
      </c>
      <c r="BR32" s="7">
        <v>1823735.51</v>
      </c>
      <c r="BS32" s="7">
        <v>0</v>
      </c>
      <c r="BT32" s="7">
        <v>0</v>
      </c>
      <c r="BU32" s="7">
        <v>2228131.96</v>
      </c>
      <c r="BV32" s="7">
        <v>208659.23</v>
      </c>
      <c r="BW32" s="7">
        <v>867164.32</v>
      </c>
      <c r="BX32" s="7">
        <v>312510.14</v>
      </c>
      <c r="BY32" s="7">
        <v>664306.95</v>
      </c>
      <c r="BZ32" s="7">
        <v>1123614.9</v>
      </c>
      <c r="CA32" s="7">
        <v>2148522.53</v>
      </c>
      <c r="CB32" s="7">
        <v>720276.62</v>
      </c>
      <c r="CC32" s="7">
        <v>1956427.1</v>
      </c>
      <c r="CD32" s="7">
        <v>2674945.02</v>
      </c>
      <c r="CE32" s="7">
        <v>694027.25</v>
      </c>
      <c r="CF32" s="7">
        <v>0</v>
      </c>
      <c r="CG32" s="7">
        <v>153011.73</v>
      </c>
      <c r="CH32" s="7">
        <v>2476770.68</v>
      </c>
      <c r="CI32" s="7">
        <v>1444971.75</v>
      </c>
      <c r="CJ32" s="7">
        <v>0</v>
      </c>
      <c r="CK32" s="7">
        <v>0</v>
      </c>
      <c r="CL32" s="7">
        <v>0</v>
      </c>
      <c r="CM32" s="7">
        <v>0</v>
      </c>
      <c r="CN32" s="7">
        <v>1010579.15</v>
      </c>
      <c r="CO32" s="7">
        <v>831611.87</v>
      </c>
      <c r="CP32" s="7">
        <v>2578101.33</v>
      </c>
      <c r="CQ32" s="7">
        <v>435569.82</v>
      </c>
      <c r="CR32" s="7">
        <v>0</v>
      </c>
      <c r="CS32" s="7">
        <v>759021.41</v>
      </c>
      <c r="CT32" s="7">
        <v>0</v>
      </c>
      <c r="CU32" s="7">
        <v>36629.2</v>
      </c>
      <c r="CV32" s="7">
        <v>0</v>
      </c>
      <c r="CW32" s="7">
        <v>1504080.73</v>
      </c>
      <c r="CX32" s="7">
        <v>1700663.53</v>
      </c>
      <c r="CY32" s="7">
        <v>0</v>
      </c>
      <c r="CZ32" s="7">
        <v>765657.81</v>
      </c>
      <c r="DA32" s="7">
        <v>1222430.55</v>
      </c>
      <c r="DB32" s="7">
        <v>1402872.34</v>
      </c>
      <c r="DC32" s="7">
        <v>2533125.62</v>
      </c>
      <c r="DD32" s="7">
        <v>0</v>
      </c>
      <c r="DE32" s="7">
        <v>1480778.54</v>
      </c>
      <c r="DF32" s="7">
        <v>0</v>
      </c>
      <c r="DG32" s="7">
        <v>635272.08</v>
      </c>
      <c r="DH32" s="7">
        <v>0</v>
      </c>
      <c r="DI32" s="7">
        <v>1196100.5</v>
      </c>
      <c r="DJ32" s="7">
        <v>0</v>
      </c>
      <c r="DK32" s="7">
        <v>0</v>
      </c>
      <c r="DL32" s="7">
        <v>1372606.56</v>
      </c>
      <c r="DM32" s="7">
        <v>1049778.54</v>
      </c>
      <c r="DN32" s="7">
        <v>0</v>
      </c>
      <c r="DO32" s="7">
        <v>0</v>
      </c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</row>
    <row r="33" spans="1:167" ht="12.75">
      <c r="A33">
        <f t="shared" si="12"/>
        <v>88</v>
      </c>
      <c r="B33">
        <f t="shared" si="13"/>
        <v>24</v>
      </c>
      <c r="C33">
        <f t="shared" si="14"/>
        <v>11</v>
      </c>
      <c r="D33" s="6">
        <f t="shared" si="15"/>
        <v>2</v>
      </c>
      <c r="E33">
        <f t="shared" si="2"/>
        <v>16</v>
      </c>
      <c r="F33">
        <f t="shared" si="3"/>
        <v>16</v>
      </c>
      <c r="H33">
        <f ca="1" t="shared" si="4"/>
        <v>1.0566663684376123</v>
      </c>
      <c r="I33">
        <f ca="1" t="shared" si="5"/>
        <v>1.0337761013067008</v>
      </c>
      <c r="J33">
        <f ca="1" t="shared" si="6"/>
        <v>0.9996638022536352</v>
      </c>
      <c r="K33">
        <f ca="1" t="shared" si="7"/>
        <v>1.013613872804414</v>
      </c>
      <c r="L33">
        <f ca="1" t="shared" si="8"/>
        <v>1.0570374183272693</v>
      </c>
      <c r="M33">
        <f ca="1" t="shared" si="9"/>
        <v>0.9455974607736805</v>
      </c>
      <c r="O33" s="7">
        <f t="shared" si="16"/>
        <v>1630798.7895808606</v>
      </c>
      <c r="P33" s="7">
        <f t="shared" si="17"/>
        <v>1685880.8147085889</v>
      </c>
      <c r="Q33" s="7">
        <f t="shared" si="18"/>
        <v>128419.58878553944</v>
      </c>
      <c r="R33" s="7">
        <f t="shared" si="10"/>
        <v>1557461.2259230495</v>
      </c>
      <c r="S33" s="9">
        <f t="shared" si="11"/>
        <v>88</v>
      </c>
      <c r="T33" s="7">
        <v>265511.45</v>
      </c>
      <c r="U33" s="7">
        <v>80686.87</v>
      </c>
      <c r="V33" s="7">
        <v>0</v>
      </c>
      <c r="W33" s="7">
        <v>2040101.72</v>
      </c>
      <c r="X33" s="7">
        <v>1372603.7</v>
      </c>
      <c r="Y33" s="7">
        <v>1131837.9</v>
      </c>
      <c r="Z33" s="7">
        <v>0</v>
      </c>
      <c r="AA33" s="7">
        <v>1582305.89</v>
      </c>
      <c r="AB33" s="7">
        <v>18458.88</v>
      </c>
      <c r="AC33" s="7">
        <v>0</v>
      </c>
      <c r="AD33" s="7">
        <v>0</v>
      </c>
      <c r="AE33" s="7">
        <v>969700.13</v>
      </c>
      <c r="AF33" s="7">
        <v>933810.88</v>
      </c>
      <c r="AG33" s="7">
        <v>895337.43</v>
      </c>
      <c r="AH33" s="7">
        <v>1672624.34</v>
      </c>
      <c r="AI33" s="7">
        <v>0</v>
      </c>
      <c r="AJ33" s="7">
        <v>324008.79</v>
      </c>
      <c r="AK33" s="7">
        <v>2234082.29</v>
      </c>
      <c r="AL33" s="7">
        <v>0</v>
      </c>
      <c r="AM33" s="7">
        <v>599632.82</v>
      </c>
      <c r="AN33" s="7">
        <v>1694917.82</v>
      </c>
      <c r="AO33" s="7">
        <v>1022260.48</v>
      </c>
      <c r="AP33" s="7">
        <v>930334.84</v>
      </c>
      <c r="AQ33" s="7">
        <v>664699.27</v>
      </c>
      <c r="AR33" s="7">
        <v>0</v>
      </c>
      <c r="AS33" s="7">
        <v>2048257.9</v>
      </c>
      <c r="AT33" s="7">
        <v>1949929.43</v>
      </c>
      <c r="AU33" s="7">
        <v>1238026.89</v>
      </c>
      <c r="AV33" s="7">
        <v>491904.54</v>
      </c>
      <c r="AW33" s="7">
        <v>0</v>
      </c>
      <c r="AX33" s="7">
        <v>0</v>
      </c>
      <c r="AY33" s="7">
        <v>119383.12</v>
      </c>
      <c r="AZ33" s="7">
        <v>0</v>
      </c>
      <c r="BA33" s="7">
        <v>786746.33</v>
      </c>
      <c r="BB33" s="7">
        <v>0</v>
      </c>
      <c r="BC33" s="7">
        <v>0</v>
      </c>
      <c r="BD33" s="7">
        <v>0</v>
      </c>
      <c r="BE33" s="7">
        <v>1465506.39</v>
      </c>
      <c r="BF33" s="7">
        <v>2724151.46</v>
      </c>
      <c r="BG33" s="7">
        <v>1448365.6</v>
      </c>
      <c r="BH33" s="7">
        <v>0</v>
      </c>
      <c r="BI33" s="7">
        <v>738699.86</v>
      </c>
      <c r="BJ33" s="7">
        <v>0</v>
      </c>
      <c r="BK33" s="7">
        <v>719918.79</v>
      </c>
      <c r="BL33" s="7">
        <v>757943</v>
      </c>
      <c r="BM33" s="7">
        <v>480097.9</v>
      </c>
      <c r="BN33" s="7">
        <v>1270312.6</v>
      </c>
      <c r="BO33" s="7">
        <v>1188866.43</v>
      </c>
      <c r="BP33" s="7">
        <v>19730.21</v>
      </c>
      <c r="BQ33" s="7">
        <v>0</v>
      </c>
      <c r="BR33" s="7">
        <v>1848097.26</v>
      </c>
      <c r="BS33" s="7">
        <v>0</v>
      </c>
      <c r="BT33" s="7">
        <v>0</v>
      </c>
      <c r="BU33" s="7">
        <v>2299308.31</v>
      </c>
      <c r="BV33" s="7">
        <v>118832.87</v>
      </c>
      <c r="BW33" s="7">
        <v>883672.57</v>
      </c>
      <c r="BX33" s="7">
        <v>213658.41</v>
      </c>
      <c r="BY33" s="7">
        <v>622768.46</v>
      </c>
      <c r="BZ33" s="7">
        <v>1136277.93</v>
      </c>
      <c r="CA33" s="7">
        <v>1943840.73</v>
      </c>
      <c r="CB33" s="7">
        <v>669672.18</v>
      </c>
      <c r="CC33" s="7">
        <v>2163617.16</v>
      </c>
      <c r="CD33" s="7">
        <v>2763336.87</v>
      </c>
      <c r="CE33" s="7">
        <v>665340.19</v>
      </c>
      <c r="CF33" s="7">
        <v>0</v>
      </c>
      <c r="CG33" s="7">
        <v>19348.35</v>
      </c>
      <c r="CH33" s="7">
        <v>2770533.9</v>
      </c>
      <c r="CI33" s="7">
        <v>1181091.89</v>
      </c>
      <c r="CJ33" s="7">
        <v>0</v>
      </c>
      <c r="CK33" s="7">
        <v>0</v>
      </c>
      <c r="CL33" s="7">
        <v>0</v>
      </c>
      <c r="CM33" s="7">
        <v>0</v>
      </c>
      <c r="CN33" s="7">
        <v>975804.42</v>
      </c>
      <c r="CO33" s="7">
        <v>732630.05</v>
      </c>
      <c r="CP33" s="7">
        <v>2553359</v>
      </c>
      <c r="CQ33" s="7">
        <v>349929.28</v>
      </c>
      <c r="CR33" s="7">
        <v>0</v>
      </c>
      <c r="CS33" s="7">
        <v>656070.44</v>
      </c>
      <c r="CT33" s="7">
        <v>0</v>
      </c>
      <c r="CU33" s="7">
        <v>0</v>
      </c>
      <c r="CV33" s="7">
        <v>0</v>
      </c>
      <c r="CW33" s="7">
        <v>1578454.63</v>
      </c>
      <c r="CX33" s="7">
        <v>1695722.09</v>
      </c>
      <c r="CY33" s="7">
        <v>0</v>
      </c>
      <c r="CZ33" s="7">
        <v>723512.71</v>
      </c>
      <c r="DA33" s="7">
        <v>1190711.95</v>
      </c>
      <c r="DB33" s="7">
        <v>1178008.98</v>
      </c>
      <c r="DC33" s="7">
        <v>2351044.95</v>
      </c>
      <c r="DD33" s="7">
        <v>0</v>
      </c>
      <c r="DE33" s="7">
        <v>1526740.45</v>
      </c>
      <c r="DF33" s="7">
        <v>0</v>
      </c>
      <c r="DG33" s="7">
        <v>615550.71</v>
      </c>
      <c r="DH33" s="7">
        <v>0</v>
      </c>
      <c r="DI33" s="7">
        <v>1314410.1</v>
      </c>
      <c r="DJ33" s="7">
        <v>0</v>
      </c>
      <c r="DK33" s="7">
        <v>0</v>
      </c>
      <c r="DL33" s="7">
        <v>1376505.97</v>
      </c>
      <c r="DM33" s="7">
        <v>1025900.71</v>
      </c>
      <c r="DN33" s="7">
        <v>0</v>
      </c>
      <c r="DO33" s="7">
        <v>0</v>
      </c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</row>
    <row r="34" spans="1:167" ht="12.75">
      <c r="A34">
        <f t="shared" si="12"/>
        <v>89</v>
      </c>
      <c r="B34">
        <f t="shared" si="13"/>
        <v>25</v>
      </c>
      <c r="C34">
        <f t="shared" si="14"/>
        <v>12</v>
      </c>
      <c r="D34" s="6">
        <f t="shared" si="15"/>
        <v>2</v>
      </c>
      <c r="E34">
        <f t="shared" si="2"/>
        <v>16</v>
      </c>
      <c r="F34">
        <f t="shared" si="3"/>
        <v>16</v>
      </c>
      <c r="H34">
        <f ca="1" t="shared" si="4"/>
        <v>1.0657636657896354</v>
      </c>
      <c r="I34">
        <f ca="1" t="shared" si="5"/>
        <v>1.0689032531080207</v>
      </c>
      <c r="J34">
        <f ca="1" t="shared" si="6"/>
        <v>0.9320142529501518</v>
      </c>
      <c r="K34">
        <f ca="1" t="shared" si="7"/>
        <v>1.0260713521498073</v>
      </c>
      <c r="L34">
        <f ca="1" t="shared" si="8"/>
        <v>1.0529384721119726</v>
      </c>
      <c r="M34">
        <f ca="1" t="shared" si="9"/>
        <v>0.9611153383164782</v>
      </c>
      <c r="O34" s="7">
        <f t="shared" si="16"/>
        <v>1557461.2259230495</v>
      </c>
      <c r="P34" s="7">
        <f t="shared" si="17"/>
        <v>1664775.3709787535</v>
      </c>
      <c r="Q34" s="7">
        <f t="shared" si="18"/>
        <v>135217.9256050937</v>
      </c>
      <c r="R34" s="7">
        <f t="shared" si="10"/>
        <v>1529557.44537366</v>
      </c>
      <c r="S34" s="9">
        <f t="shared" si="11"/>
        <v>89</v>
      </c>
      <c r="T34" s="7">
        <v>134880.46</v>
      </c>
      <c r="U34" s="7">
        <v>0</v>
      </c>
      <c r="V34" s="7">
        <v>0</v>
      </c>
      <c r="W34" s="7">
        <v>1993041.05</v>
      </c>
      <c r="X34" s="7">
        <v>1439447.09</v>
      </c>
      <c r="Y34" s="7">
        <v>1150210.9</v>
      </c>
      <c r="Z34" s="7">
        <v>0</v>
      </c>
      <c r="AA34" s="7">
        <v>1630343.48</v>
      </c>
      <c r="AB34" s="7">
        <v>0</v>
      </c>
      <c r="AC34" s="7">
        <v>0</v>
      </c>
      <c r="AD34" s="7">
        <v>0</v>
      </c>
      <c r="AE34" s="7">
        <v>963048.11</v>
      </c>
      <c r="AF34" s="7">
        <v>926175.28</v>
      </c>
      <c r="AG34" s="7">
        <v>901285.18</v>
      </c>
      <c r="AH34" s="7">
        <v>1547708.21</v>
      </c>
      <c r="AI34" s="7">
        <v>0</v>
      </c>
      <c r="AJ34" s="7">
        <v>234423.5</v>
      </c>
      <c r="AK34" s="7">
        <v>2397515.92</v>
      </c>
      <c r="AL34" s="7">
        <v>0</v>
      </c>
      <c r="AM34" s="7">
        <v>513918.88</v>
      </c>
      <c r="AN34" s="7">
        <v>1853649.59</v>
      </c>
      <c r="AO34" s="7">
        <v>864055.16</v>
      </c>
      <c r="AP34" s="7">
        <v>882588.04</v>
      </c>
      <c r="AQ34" s="7">
        <v>651980.3</v>
      </c>
      <c r="AR34" s="7">
        <v>0</v>
      </c>
      <c r="AS34" s="7">
        <v>1743750.14</v>
      </c>
      <c r="AT34" s="7">
        <v>1991210.7</v>
      </c>
      <c r="AU34" s="7">
        <v>1296160.86</v>
      </c>
      <c r="AV34" s="7">
        <v>374939.52</v>
      </c>
      <c r="AW34" s="7">
        <v>0</v>
      </c>
      <c r="AX34" s="7">
        <v>0</v>
      </c>
      <c r="AY34" s="7">
        <v>29399.8</v>
      </c>
      <c r="AZ34" s="7">
        <v>0</v>
      </c>
      <c r="BA34" s="7">
        <v>729732.9</v>
      </c>
      <c r="BB34" s="7">
        <v>0</v>
      </c>
      <c r="BC34" s="7">
        <v>0</v>
      </c>
      <c r="BD34" s="7">
        <v>0</v>
      </c>
      <c r="BE34" s="7">
        <v>1606719.76</v>
      </c>
      <c r="BF34" s="7">
        <v>2623116.19</v>
      </c>
      <c r="BG34" s="7">
        <v>1474756.33</v>
      </c>
      <c r="BH34" s="7">
        <v>0</v>
      </c>
      <c r="BI34" s="7">
        <v>759561.31</v>
      </c>
      <c r="BJ34" s="7">
        <v>0</v>
      </c>
      <c r="BK34" s="7">
        <v>745478.65</v>
      </c>
      <c r="BL34" s="7">
        <v>708773.47</v>
      </c>
      <c r="BM34" s="7">
        <v>327699.08</v>
      </c>
      <c r="BN34" s="7">
        <v>1317290.81</v>
      </c>
      <c r="BO34" s="7">
        <v>1104198.81</v>
      </c>
      <c r="BP34" s="7">
        <v>0</v>
      </c>
      <c r="BQ34" s="7">
        <v>0</v>
      </c>
      <c r="BR34" s="7">
        <v>2001691.29</v>
      </c>
      <c r="BS34" s="7">
        <v>0</v>
      </c>
      <c r="BT34" s="7">
        <v>0</v>
      </c>
      <c r="BU34" s="7">
        <v>2240265.18</v>
      </c>
      <c r="BV34" s="7">
        <v>16075.24</v>
      </c>
      <c r="BW34" s="7">
        <v>881103.25</v>
      </c>
      <c r="BX34" s="7">
        <v>108845.01</v>
      </c>
      <c r="BY34" s="7">
        <v>602465.52</v>
      </c>
      <c r="BZ34" s="7">
        <v>1163754.57</v>
      </c>
      <c r="CA34" s="7">
        <v>2044647.64</v>
      </c>
      <c r="CB34" s="7">
        <v>612754.64</v>
      </c>
      <c r="CC34" s="7">
        <v>2266298.19</v>
      </c>
      <c r="CD34" s="7">
        <v>2860476.38</v>
      </c>
      <c r="CE34" s="7">
        <v>632831.61</v>
      </c>
      <c r="CF34" s="7">
        <v>0</v>
      </c>
      <c r="CG34" s="7">
        <v>0</v>
      </c>
      <c r="CH34" s="7">
        <v>2880832.34</v>
      </c>
      <c r="CI34" s="7">
        <v>1208079.75</v>
      </c>
      <c r="CJ34" s="7">
        <v>0</v>
      </c>
      <c r="CK34" s="7">
        <v>0</v>
      </c>
      <c r="CL34" s="7">
        <v>0</v>
      </c>
      <c r="CM34" s="7">
        <v>0</v>
      </c>
      <c r="CN34" s="7">
        <v>976965.97</v>
      </c>
      <c r="CO34" s="7">
        <v>573920.68</v>
      </c>
      <c r="CP34" s="7">
        <v>2376018.83</v>
      </c>
      <c r="CQ34" s="7">
        <v>271994.81</v>
      </c>
      <c r="CR34" s="7">
        <v>0</v>
      </c>
      <c r="CS34" s="7">
        <v>563713.39</v>
      </c>
      <c r="CT34" s="7">
        <v>0</v>
      </c>
      <c r="CU34" s="7">
        <v>0</v>
      </c>
      <c r="CV34" s="7">
        <v>0</v>
      </c>
      <c r="CW34" s="7">
        <v>1462285.09</v>
      </c>
      <c r="CX34" s="7">
        <v>1701408.7</v>
      </c>
      <c r="CY34" s="7">
        <v>0</v>
      </c>
      <c r="CZ34" s="7">
        <v>684319.69</v>
      </c>
      <c r="DA34" s="7">
        <v>1150799.99</v>
      </c>
      <c r="DB34" s="7">
        <v>1178486.79</v>
      </c>
      <c r="DC34" s="7">
        <v>2445753.72</v>
      </c>
      <c r="DD34" s="7">
        <v>0</v>
      </c>
      <c r="DE34" s="7">
        <v>1583889.91</v>
      </c>
      <c r="DF34" s="7">
        <v>0</v>
      </c>
      <c r="DG34" s="7">
        <v>549119.86</v>
      </c>
      <c r="DH34" s="7">
        <v>0</v>
      </c>
      <c r="DI34" s="7">
        <v>1322468.03</v>
      </c>
      <c r="DJ34" s="7">
        <v>0</v>
      </c>
      <c r="DK34" s="7">
        <v>0</v>
      </c>
      <c r="DL34" s="7">
        <v>1364420.46</v>
      </c>
      <c r="DM34" s="7">
        <v>956874.59</v>
      </c>
      <c r="DN34" s="7">
        <v>0</v>
      </c>
      <c r="DO34" s="7">
        <v>0</v>
      </c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</row>
    <row r="35" spans="1:167" ht="12.75">
      <c r="A35">
        <f t="shared" si="12"/>
        <v>90</v>
      </c>
      <c r="B35">
        <f t="shared" si="13"/>
        <v>26</v>
      </c>
      <c r="C35">
        <f t="shared" si="14"/>
        <v>13</v>
      </c>
      <c r="D35" s="6">
        <f t="shared" si="15"/>
        <v>2</v>
      </c>
      <c r="E35">
        <f t="shared" si="2"/>
        <v>16</v>
      </c>
      <c r="F35">
        <f t="shared" si="3"/>
        <v>16</v>
      </c>
      <c r="H35">
        <f ca="1" t="shared" si="4"/>
        <v>1.1303209600082538</v>
      </c>
      <c r="I35">
        <f ca="1" t="shared" si="5"/>
        <v>1.0926610938698231</v>
      </c>
      <c r="J35">
        <f ca="1" t="shared" si="6"/>
        <v>0.8657905434398493</v>
      </c>
      <c r="K35">
        <f ca="1" t="shared" si="7"/>
        <v>1.0109760032571966</v>
      </c>
      <c r="L35">
        <f ca="1" t="shared" si="8"/>
        <v>1.0371876916816927</v>
      </c>
      <c r="M35">
        <f ca="1" t="shared" si="9"/>
        <v>0.9621906861329738</v>
      </c>
      <c r="O35" s="7">
        <f t="shared" si="16"/>
        <v>1529557.44537366</v>
      </c>
      <c r="P35" s="7">
        <f t="shared" si="17"/>
        <v>1671287.9113987156</v>
      </c>
      <c r="Q35" s="7">
        <f t="shared" si="18"/>
        <v>140246.368132334</v>
      </c>
      <c r="R35" s="7">
        <f t="shared" si="10"/>
        <v>1531041.5432663816</v>
      </c>
      <c r="S35" s="9">
        <f t="shared" si="11"/>
        <v>90</v>
      </c>
      <c r="T35" s="7">
        <v>0</v>
      </c>
      <c r="U35" s="7">
        <v>0</v>
      </c>
      <c r="V35" s="7">
        <v>0</v>
      </c>
      <c r="W35" s="7">
        <v>1972465.66</v>
      </c>
      <c r="X35" s="7">
        <v>1436457.14</v>
      </c>
      <c r="Y35" s="7">
        <v>1136529.5</v>
      </c>
      <c r="Z35" s="7">
        <v>0</v>
      </c>
      <c r="AA35" s="7">
        <v>1819623.44</v>
      </c>
      <c r="AB35" s="7">
        <v>0</v>
      </c>
      <c r="AC35" s="7">
        <v>0</v>
      </c>
      <c r="AD35" s="7">
        <v>0</v>
      </c>
      <c r="AE35" s="7">
        <v>996698.04</v>
      </c>
      <c r="AF35" s="7">
        <v>944204.37</v>
      </c>
      <c r="AG35" s="7">
        <v>893857.28</v>
      </c>
      <c r="AH35" s="7">
        <v>1547000.91</v>
      </c>
      <c r="AI35" s="7">
        <v>0</v>
      </c>
      <c r="AJ35" s="7">
        <v>145026.84</v>
      </c>
      <c r="AK35" s="7">
        <v>2205251.9</v>
      </c>
      <c r="AL35" s="7">
        <v>0</v>
      </c>
      <c r="AM35" s="7">
        <v>432990.36</v>
      </c>
      <c r="AN35" s="7">
        <v>1900161.98</v>
      </c>
      <c r="AO35" s="7">
        <v>911322.27</v>
      </c>
      <c r="AP35" s="7">
        <v>852484.37</v>
      </c>
      <c r="AQ35" s="7">
        <v>676273.85</v>
      </c>
      <c r="AR35" s="7">
        <v>0</v>
      </c>
      <c r="AS35" s="7">
        <v>1429197.65</v>
      </c>
      <c r="AT35" s="7">
        <v>2066058.7</v>
      </c>
      <c r="AU35" s="7">
        <v>1432326.05</v>
      </c>
      <c r="AV35" s="7">
        <v>237619.77</v>
      </c>
      <c r="AW35" s="7">
        <v>0</v>
      </c>
      <c r="AX35" s="7">
        <v>0</v>
      </c>
      <c r="AY35" s="7">
        <v>0</v>
      </c>
      <c r="AZ35" s="7">
        <v>0</v>
      </c>
      <c r="BA35" s="7">
        <v>652611.49</v>
      </c>
      <c r="BB35" s="7">
        <v>0</v>
      </c>
      <c r="BC35" s="7">
        <v>0</v>
      </c>
      <c r="BD35" s="7">
        <v>0</v>
      </c>
      <c r="BE35" s="7">
        <v>1617614.55</v>
      </c>
      <c r="BF35" s="7">
        <v>2396551.96</v>
      </c>
      <c r="BG35" s="7">
        <v>1525024.28</v>
      </c>
      <c r="BH35" s="7">
        <v>0</v>
      </c>
      <c r="BI35" s="7">
        <v>776427.64</v>
      </c>
      <c r="BJ35" s="7">
        <v>0</v>
      </c>
      <c r="BK35" s="7">
        <v>786758.1</v>
      </c>
      <c r="BL35" s="7">
        <v>655939.84</v>
      </c>
      <c r="BM35" s="7">
        <v>170496.84</v>
      </c>
      <c r="BN35" s="7">
        <v>1256497.23</v>
      </c>
      <c r="BO35" s="7">
        <v>1084702.03</v>
      </c>
      <c r="BP35" s="7">
        <v>0</v>
      </c>
      <c r="BQ35" s="7">
        <v>0</v>
      </c>
      <c r="BR35" s="7">
        <v>2049571.55</v>
      </c>
      <c r="BS35" s="7">
        <v>0</v>
      </c>
      <c r="BT35" s="7">
        <v>0</v>
      </c>
      <c r="BU35" s="7">
        <v>2115276.79</v>
      </c>
      <c r="BV35" s="7">
        <v>0</v>
      </c>
      <c r="BW35" s="7">
        <v>948452.07</v>
      </c>
      <c r="BX35" s="7">
        <v>110.27</v>
      </c>
      <c r="BY35" s="7">
        <v>505234.94</v>
      </c>
      <c r="BZ35" s="7">
        <v>1267369.91</v>
      </c>
      <c r="CA35" s="7">
        <v>2141356.71</v>
      </c>
      <c r="CB35" s="7">
        <v>557991.66</v>
      </c>
      <c r="CC35" s="7">
        <v>2503840.28</v>
      </c>
      <c r="CD35" s="7">
        <v>3073995.26</v>
      </c>
      <c r="CE35" s="7">
        <v>576941.51</v>
      </c>
      <c r="CF35" s="7">
        <v>0</v>
      </c>
      <c r="CG35" s="7">
        <v>0</v>
      </c>
      <c r="CH35" s="7">
        <v>3057528.2</v>
      </c>
      <c r="CI35" s="7">
        <v>1093415.29</v>
      </c>
      <c r="CJ35" s="7">
        <v>0</v>
      </c>
      <c r="CK35" s="7">
        <v>0</v>
      </c>
      <c r="CL35" s="7">
        <v>0</v>
      </c>
      <c r="CM35" s="7">
        <v>0</v>
      </c>
      <c r="CN35" s="7">
        <v>948573.93</v>
      </c>
      <c r="CO35" s="7">
        <v>433329.61</v>
      </c>
      <c r="CP35" s="7">
        <v>2379020.09</v>
      </c>
      <c r="CQ35" s="7">
        <v>186790.71</v>
      </c>
      <c r="CR35" s="7">
        <v>0</v>
      </c>
      <c r="CS35" s="7">
        <v>452797.33</v>
      </c>
      <c r="CT35" s="7">
        <v>0</v>
      </c>
      <c r="CU35" s="7">
        <v>0</v>
      </c>
      <c r="CV35" s="7">
        <v>0</v>
      </c>
      <c r="CW35" s="7">
        <v>1323986.06</v>
      </c>
      <c r="CX35" s="7">
        <v>1682505.79</v>
      </c>
      <c r="CY35" s="7">
        <v>0</v>
      </c>
      <c r="CZ35" s="7">
        <v>664174.95</v>
      </c>
      <c r="DA35" s="7">
        <v>1038276.21</v>
      </c>
      <c r="DB35" s="7">
        <v>1190428.75</v>
      </c>
      <c r="DC35" s="7">
        <v>2234471.84</v>
      </c>
      <c r="DD35" s="7">
        <v>0</v>
      </c>
      <c r="DE35" s="7">
        <v>1625011</v>
      </c>
      <c r="DF35" s="7">
        <v>0</v>
      </c>
      <c r="DG35" s="7">
        <v>489077.29</v>
      </c>
      <c r="DH35" s="7">
        <v>0</v>
      </c>
      <c r="DI35" s="7">
        <v>1331236.46</v>
      </c>
      <c r="DJ35" s="7">
        <v>0</v>
      </c>
      <c r="DK35" s="7">
        <v>0</v>
      </c>
      <c r="DL35" s="7">
        <v>1485864.2</v>
      </c>
      <c r="DM35" s="7">
        <v>841811.33</v>
      </c>
      <c r="DN35" s="7">
        <v>0</v>
      </c>
      <c r="DO35" s="7">
        <v>0</v>
      </c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</row>
    <row r="36" spans="1:167" ht="12.75">
      <c r="A36">
        <f t="shared" si="12"/>
        <v>91</v>
      </c>
      <c r="B36">
        <f t="shared" si="13"/>
        <v>27</v>
      </c>
      <c r="C36">
        <f t="shared" si="14"/>
        <v>14</v>
      </c>
      <c r="D36" s="6">
        <f t="shared" si="15"/>
        <v>2</v>
      </c>
      <c r="E36">
        <f t="shared" si="2"/>
        <v>16</v>
      </c>
      <c r="F36">
        <f t="shared" si="3"/>
        <v>16</v>
      </c>
      <c r="H36">
        <f ca="1" t="shared" si="4"/>
        <v>1.067507481059425</v>
      </c>
      <c r="I36">
        <f ca="1" t="shared" si="5"/>
        <v>0.9784152155310419</v>
      </c>
      <c r="J36">
        <f ca="1" t="shared" si="6"/>
        <v>0.894606935052238</v>
      </c>
      <c r="K36">
        <f ca="1" t="shared" si="7"/>
        <v>1.0195545289271148</v>
      </c>
      <c r="L36">
        <f ca="1" t="shared" si="8"/>
        <v>1.0687730859035325</v>
      </c>
      <c r="M36">
        <f ca="1" t="shared" si="9"/>
        <v>0.9631815919361291</v>
      </c>
      <c r="O36" s="7">
        <f t="shared" si="16"/>
        <v>1531041.5432663816</v>
      </c>
      <c r="P36" s="7">
        <f t="shared" si="17"/>
        <v>1497994.3415419557</v>
      </c>
      <c r="Q36" s="7">
        <f t="shared" si="18"/>
        <v>149891.54365555744</v>
      </c>
      <c r="R36" s="7">
        <f t="shared" si="10"/>
        <v>1348102.7978863982</v>
      </c>
      <c r="S36" s="9">
        <f t="shared" si="11"/>
        <v>91</v>
      </c>
      <c r="T36" s="7">
        <v>0</v>
      </c>
      <c r="U36" s="7">
        <v>0</v>
      </c>
      <c r="V36" s="7">
        <v>0</v>
      </c>
      <c r="W36" s="7">
        <v>2020228.25</v>
      </c>
      <c r="X36" s="7">
        <v>1519353.71</v>
      </c>
      <c r="Y36" s="7">
        <v>1193504.86</v>
      </c>
      <c r="Z36" s="7">
        <v>0</v>
      </c>
      <c r="AA36" s="7">
        <v>1851558.26</v>
      </c>
      <c r="AB36" s="7">
        <v>0</v>
      </c>
      <c r="AC36" s="7">
        <v>0</v>
      </c>
      <c r="AD36" s="7">
        <v>0</v>
      </c>
      <c r="AE36" s="7">
        <v>1011287.23</v>
      </c>
      <c r="AF36" s="7">
        <v>933345.59</v>
      </c>
      <c r="AG36" s="7">
        <v>838457.2</v>
      </c>
      <c r="AH36" s="7">
        <v>1574944.25</v>
      </c>
      <c r="AI36" s="7">
        <v>0</v>
      </c>
      <c r="AJ36" s="7">
        <v>40981.62</v>
      </c>
      <c r="AK36" s="7">
        <v>2331319.89</v>
      </c>
      <c r="AL36" s="7">
        <v>0</v>
      </c>
      <c r="AM36" s="7">
        <v>319558.3</v>
      </c>
      <c r="AN36" s="7">
        <v>2131440.81</v>
      </c>
      <c r="AO36" s="7">
        <v>932700.96</v>
      </c>
      <c r="AP36" s="7">
        <v>793763.17</v>
      </c>
      <c r="AQ36" s="7">
        <v>658842.89</v>
      </c>
      <c r="AR36" s="7">
        <v>0</v>
      </c>
      <c r="AS36" s="7">
        <v>1145707.72</v>
      </c>
      <c r="AT36" s="7">
        <v>2107607.61</v>
      </c>
      <c r="AU36" s="7">
        <v>1466594.17</v>
      </c>
      <c r="AV36" s="7">
        <v>113780.86</v>
      </c>
      <c r="AW36" s="7">
        <v>0</v>
      </c>
      <c r="AX36" s="7">
        <v>0</v>
      </c>
      <c r="AY36" s="7">
        <v>0</v>
      </c>
      <c r="AZ36" s="7">
        <v>0</v>
      </c>
      <c r="BA36" s="7">
        <v>543356.89</v>
      </c>
      <c r="BB36" s="7">
        <v>0</v>
      </c>
      <c r="BC36" s="7">
        <v>0</v>
      </c>
      <c r="BD36" s="7">
        <v>0</v>
      </c>
      <c r="BE36" s="7">
        <v>1635518.12</v>
      </c>
      <c r="BF36" s="7">
        <v>2277306.55</v>
      </c>
      <c r="BG36" s="7">
        <v>1673096.61</v>
      </c>
      <c r="BH36" s="7">
        <v>0</v>
      </c>
      <c r="BI36" s="7">
        <v>772143.09</v>
      </c>
      <c r="BJ36" s="7">
        <v>0</v>
      </c>
      <c r="BK36" s="7">
        <v>762256.32</v>
      </c>
      <c r="BL36" s="7">
        <v>524024</v>
      </c>
      <c r="BM36" s="7">
        <v>21368.36</v>
      </c>
      <c r="BN36" s="7">
        <v>1301172.15</v>
      </c>
      <c r="BO36" s="7">
        <v>1054981.45</v>
      </c>
      <c r="BP36" s="7">
        <v>0</v>
      </c>
      <c r="BQ36" s="7">
        <v>0</v>
      </c>
      <c r="BR36" s="7">
        <v>2112598.04</v>
      </c>
      <c r="BS36" s="7">
        <v>0</v>
      </c>
      <c r="BT36" s="7">
        <v>0</v>
      </c>
      <c r="BU36" s="7">
        <v>2028630</v>
      </c>
      <c r="BV36" s="7">
        <v>0</v>
      </c>
      <c r="BW36" s="7">
        <v>1004221.99</v>
      </c>
      <c r="BX36" s="7">
        <v>0</v>
      </c>
      <c r="BY36" s="7">
        <v>431278.11</v>
      </c>
      <c r="BZ36" s="7">
        <v>1299049.72</v>
      </c>
      <c r="CA36" s="7">
        <v>2007438.67</v>
      </c>
      <c r="CB36" s="7">
        <v>524670.69</v>
      </c>
      <c r="CC36" s="7">
        <v>2757605.63</v>
      </c>
      <c r="CD36" s="7">
        <v>2954799.97</v>
      </c>
      <c r="CE36" s="7">
        <v>496853.13</v>
      </c>
      <c r="CF36" s="7">
        <v>0</v>
      </c>
      <c r="CG36" s="7">
        <v>0</v>
      </c>
      <c r="CH36" s="7">
        <v>3144945.76</v>
      </c>
      <c r="CI36" s="7">
        <v>1095886.69</v>
      </c>
      <c r="CJ36" s="7">
        <v>0</v>
      </c>
      <c r="CK36" s="7">
        <v>0</v>
      </c>
      <c r="CL36" s="7">
        <v>0</v>
      </c>
      <c r="CM36" s="7">
        <v>0</v>
      </c>
      <c r="CN36" s="7">
        <v>852299.14</v>
      </c>
      <c r="CO36" s="7">
        <v>324685.7</v>
      </c>
      <c r="CP36" s="7">
        <v>2522494.88</v>
      </c>
      <c r="CQ36" s="7">
        <v>87504.53</v>
      </c>
      <c r="CR36" s="7">
        <v>0</v>
      </c>
      <c r="CS36" s="7">
        <v>370681.77</v>
      </c>
      <c r="CT36" s="7">
        <v>0</v>
      </c>
      <c r="CU36" s="7">
        <v>0</v>
      </c>
      <c r="CV36" s="7">
        <v>0</v>
      </c>
      <c r="CW36" s="7">
        <v>1232871.21</v>
      </c>
      <c r="CX36" s="7">
        <v>1694257.73</v>
      </c>
      <c r="CY36" s="7">
        <v>0</v>
      </c>
      <c r="CZ36" s="7">
        <v>612221.13</v>
      </c>
      <c r="DA36" s="7">
        <v>1046664.86</v>
      </c>
      <c r="DB36" s="7">
        <v>1166402.24</v>
      </c>
      <c r="DC36" s="7">
        <v>2205998.86</v>
      </c>
      <c r="DD36" s="7">
        <v>0</v>
      </c>
      <c r="DE36" s="7">
        <v>1796977.12</v>
      </c>
      <c r="DF36" s="7">
        <v>0</v>
      </c>
      <c r="DG36" s="7">
        <v>429389.27</v>
      </c>
      <c r="DH36" s="7">
        <v>0</v>
      </c>
      <c r="DI36" s="7">
        <v>1323329.8</v>
      </c>
      <c r="DJ36" s="7">
        <v>0</v>
      </c>
      <c r="DK36" s="7">
        <v>0</v>
      </c>
      <c r="DL36" s="7">
        <v>1481435.61</v>
      </c>
      <c r="DM36" s="7">
        <v>824491.48</v>
      </c>
      <c r="DN36" s="7">
        <v>0</v>
      </c>
      <c r="DO36" s="7">
        <v>0</v>
      </c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</row>
    <row r="37" spans="1:167" ht="12.75">
      <c r="A37">
        <f t="shared" si="12"/>
        <v>92</v>
      </c>
      <c r="B37">
        <f t="shared" si="13"/>
        <v>28</v>
      </c>
      <c r="C37">
        <f t="shared" si="14"/>
        <v>15</v>
      </c>
      <c r="D37" s="6">
        <f t="shared" si="15"/>
        <v>2</v>
      </c>
      <c r="E37">
        <f t="shared" si="2"/>
        <v>16</v>
      </c>
      <c r="F37">
        <f t="shared" si="3"/>
        <v>16</v>
      </c>
      <c r="H37">
        <f ca="1" t="shared" si="4"/>
        <v>1.0963307246117768</v>
      </c>
      <c r="I37">
        <f ca="1" t="shared" si="5"/>
        <v>1.0496440503621698</v>
      </c>
      <c r="J37">
        <f ca="1" t="shared" si="6"/>
        <v>0.882739442759152</v>
      </c>
      <c r="K37">
        <f ca="1" t="shared" si="7"/>
        <v>1.0292551331950108</v>
      </c>
      <c r="L37">
        <f ca="1" t="shared" si="8"/>
        <v>1.0689297385924248</v>
      </c>
      <c r="M37">
        <f ca="1" t="shared" si="9"/>
        <v>0.9348674847242625</v>
      </c>
      <c r="O37" s="7">
        <f t="shared" si="16"/>
        <v>1348102.7978863982</v>
      </c>
      <c r="P37" s="7">
        <f t="shared" si="17"/>
        <v>1415028.0810780525</v>
      </c>
      <c r="Q37" s="7">
        <f t="shared" si="18"/>
        <v>160223.52857695005</v>
      </c>
      <c r="R37" s="7">
        <f t="shared" si="10"/>
        <v>1254804.5525011024</v>
      </c>
      <c r="S37" s="9">
        <f t="shared" si="11"/>
        <v>92</v>
      </c>
      <c r="T37" s="7">
        <v>0</v>
      </c>
      <c r="U37" s="7">
        <v>0</v>
      </c>
      <c r="V37" s="7">
        <v>0</v>
      </c>
      <c r="W37" s="7">
        <v>1888036.35</v>
      </c>
      <c r="X37" s="7">
        <v>1635542.89</v>
      </c>
      <c r="Y37" s="7">
        <v>1227842.41</v>
      </c>
      <c r="Z37" s="7">
        <v>0</v>
      </c>
      <c r="AA37" s="7">
        <v>2020394.08</v>
      </c>
      <c r="AB37" s="7">
        <v>0</v>
      </c>
      <c r="AC37" s="7">
        <v>0</v>
      </c>
      <c r="AD37" s="7">
        <v>0</v>
      </c>
      <c r="AE37" s="7">
        <v>1040825.43</v>
      </c>
      <c r="AF37" s="7">
        <v>953234.54</v>
      </c>
      <c r="AG37" s="7">
        <v>723595.57</v>
      </c>
      <c r="AH37" s="7">
        <v>1528368.32</v>
      </c>
      <c r="AI37" s="7">
        <v>0</v>
      </c>
      <c r="AJ37" s="7">
        <v>0</v>
      </c>
      <c r="AK37" s="7">
        <v>2432555.52</v>
      </c>
      <c r="AL37" s="7">
        <v>0</v>
      </c>
      <c r="AM37" s="7">
        <v>205635.58</v>
      </c>
      <c r="AN37" s="7">
        <v>2356737.68</v>
      </c>
      <c r="AO37" s="7">
        <v>902098.54</v>
      </c>
      <c r="AP37" s="7">
        <v>783420.32</v>
      </c>
      <c r="AQ37" s="7">
        <v>642865.33</v>
      </c>
      <c r="AR37" s="7">
        <v>0</v>
      </c>
      <c r="AS37" s="7">
        <v>1030506.62</v>
      </c>
      <c r="AT37" s="7">
        <v>2080008.77</v>
      </c>
      <c r="AU37" s="7">
        <v>1483366.38</v>
      </c>
      <c r="AV37" s="7">
        <v>0</v>
      </c>
      <c r="AW37" s="7">
        <v>0</v>
      </c>
      <c r="AX37" s="7">
        <v>0</v>
      </c>
      <c r="AY37" s="7">
        <v>0</v>
      </c>
      <c r="AZ37" s="7">
        <v>0</v>
      </c>
      <c r="BA37" s="7">
        <v>477145.31</v>
      </c>
      <c r="BB37" s="7">
        <v>0</v>
      </c>
      <c r="BC37" s="7">
        <v>0</v>
      </c>
      <c r="BD37" s="7">
        <v>0</v>
      </c>
      <c r="BE37" s="7">
        <v>1694762.62</v>
      </c>
      <c r="BF37" s="7">
        <v>2146214.5</v>
      </c>
      <c r="BG37" s="7">
        <v>1737248.6</v>
      </c>
      <c r="BH37" s="7">
        <v>0</v>
      </c>
      <c r="BI37" s="7">
        <v>765669.45</v>
      </c>
      <c r="BJ37" s="7">
        <v>0</v>
      </c>
      <c r="BK37" s="7">
        <v>802733.46</v>
      </c>
      <c r="BL37" s="7">
        <v>401797.54</v>
      </c>
      <c r="BM37" s="7">
        <v>0</v>
      </c>
      <c r="BN37" s="7">
        <v>1270221.2</v>
      </c>
      <c r="BO37" s="7">
        <v>959125.98</v>
      </c>
      <c r="BP37" s="7">
        <v>0</v>
      </c>
      <c r="BQ37" s="7">
        <v>0</v>
      </c>
      <c r="BR37" s="7">
        <v>2166648.29</v>
      </c>
      <c r="BS37" s="7">
        <v>0</v>
      </c>
      <c r="BT37" s="7">
        <v>0</v>
      </c>
      <c r="BU37" s="7">
        <v>1902519.35</v>
      </c>
      <c r="BV37" s="7">
        <v>0</v>
      </c>
      <c r="BW37" s="7">
        <v>1036715.02</v>
      </c>
      <c r="BX37" s="7">
        <v>0</v>
      </c>
      <c r="BY37" s="7">
        <v>315247.32</v>
      </c>
      <c r="BZ37" s="7">
        <v>1408501.99</v>
      </c>
      <c r="CA37" s="7">
        <v>2002762.64</v>
      </c>
      <c r="CB37" s="7">
        <v>375989.97</v>
      </c>
      <c r="CC37" s="7">
        <v>2926847.87</v>
      </c>
      <c r="CD37" s="7">
        <v>2928784.41</v>
      </c>
      <c r="CE37" s="7">
        <v>367470.1</v>
      </c>
      <c r="CF37" s="7">
        <v>0</v>
      </c>
      <c r="CG37" s="7">
        <v>0</v>
      </c>
      <c r="CH37" s="7">
        <v>3503643.05</v>
      </c>
      <c r="CI37" s="7">
        <v>1121576.21</v>
      </c>
      <c r="CJ37" s="7">
        <v>0</v>
      </c>
      <c r="CK37" s="7">
        <v>0</v>
      </c>
      <c r="CL37" s="7">
        <v>0</v>
      </c>
      <c r="CM37" s="7">
        <v>0</v>
      </c>
      <c r="CN37" s="7">
        <v>824983.32</v>
      </c>
      <c r="CO37" s="7">
        <v>193909.27</v>
      </c>
      <c r="CP37" s="7">
        <v>2302769.02</v>
      </c>
      <c r="CQ37" s="7">
        <v>0</v>
      </c>
      <c r="CR37" s="7">
        <v>0</v>
      </c>
      <c r="CS37" s="7">
        <v>272049.34</v>
      </c>
      <c r="CT37" s="7">
        <v>0</v>
      </c>
      <c r="CU37" s="7">
        <v>0</v>
      </c>
      <c r="CV37" s="7">
        <v>0</v>
      </c>
      <c r="CW37" s="7">
        <v>1232738.6</v>
      </c>
      <c r="CX37" s="7">
        <v>1741681.13</v>
      </c>
      <c r="CY37" s="7">
        <v>0</v>
      </c>
      <c r="CZ37" s="7">
        <v>519845.8</v>
      </c>
      <c r="DA37" s="7">
        <v>1054991.6</v>
      </c>
      <c r="DB37" s="7">
        <v>1160202.27</v>
      </c>
      <c r="DC37" s="7">
        <v>2184739</v>
      </c>
      <c r="DD37" s="7">
        <v>0</v>
      </c>
      <c r="DE37" s="7">
        <v>1998056.77</v>
      </c>
      <c r="DF37" s="7">
        <v>0</v>
      </c>
      <c r="DG37" s="7">
        <v>337059.04</v>
      </c>
      <c r="DH37" s="7">
        <v>0</v>
      </c>
      <c r="DI37" s="7">
        <v>1399340.63</v>
      </c>
      <c r="DJ37" s="7">
        <v>0</v>
      </c>
      <c r="DK37" s="7">
        <v>0</v>
      </c>
      <c r="DL37" s="7">
        <v>1478902.8</v>
      </c>
      <c r="DM37" s="7">
        <v>690821.92</v>
      </c>
      <c r="DN37" s="7">
        <v>0</v>
      </c>
      <c r="DO37" s="7">
        <v>0</v>
      </c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</row>
    <row r="38" spans="1:167" ht="12.75">
      <c r="A38">
        <f t="shared" si="12"/>
        <v>93</v>
      </c>
      <c r="B38">
        <f t="shared" si="13"/>
        <v>29</v>
      </c>
      <c r="C38">
        <f t="shared" si="14"/>
        <v>16</v>
      </c>
      <c r="D38" s="6">
        <f t="shared" si="15"/>
        <v>2</v>
      </c>
      <c r="E38">
        <f t="shared" si="2"/>
        <v>16</v>
      </c>
      <c r="F38">
        <f t="shared" si="3"/>
        <v>16</v>
      </c>
      <c r="H38">
        <f ca="1" t="shared" si="4"/>
        <v>1.0894056522598123</v>
      </c>
      <c r="I38">
        <f ca="1" t="shared" si="5"/>
        <v>1.0680309268679304</v>
      </c>
      <c r="J38">
        <f ca="1" t="shared" si="6"/>
        <v>0.9378796576305913</v>
      </c>
      <c r="K38">
        <f ca="1" t="shared" si="7"/>
        <v>1.0188896482007463</v>
      </c>
      <c r="L38">
        <f ca="1" t="shared" si="8"/>
        <v>1.0474157962030302</v>
      </c>
      <c r="M38">
        <f ca="1" t="shared" si="9"/>
        <v>0.9420205569823255</v>
      </c>
      <c r="O38" s="7">
        <f t="shared" si="16"/>
        <v>1254804.5525011024</v>
      </c>
      <c r="P38" s="7">
        <f t="shared" si="17"/>
        <v>1340170.0692458511</v>
      </c>
      <c r="Q38" s="7">
        <f t="shared" si="18"/>
        <v>167820.6547548851</v>
      </c>
      <c r="R38" s="7">
        <f t="shared" si="10"/>
        <v>1172349.4144909661</v>
      </c>
      <c r="S38" s="9">
        <f t="shared" si="11"/>
        <v>93</v>
      </c>
      <c r="T38" s="7">
        <v>0</v>
      </c>
      <c r="U38" s="7">
        <v>0</v>
      </c>
      <c r="V38" s="7">
        <v>0</v>
      </c>
      <c r="W38" s="7">
        <v>1815245.93</v>
      </c>
      <c r="X38" s="7">
        <v>1792174.7</v>
      </c>
      <c r="Y38" s="7">
        <v>1242453.19</v>
      </c>
      <c r="Z38" s="7">
        <v>0</v>
      </c>
      <c r="AA38" s="7">
        <v>2169966.58</v>
      </c>
      <c r="AB38" s="7">
        <v>0</v>
      </c>
      <c r="AC38" s="7">
        <v>0</v>
      </c>
      <c r="AD38" s="7">
        <v>0</v>
      </c>
      <c r="AE38" s="7">
        <v>1126609.35</v>
      </c>
      <c r="AF38" s="7">
        <v>961295.06</v>
      </c>
      <c r="AG38" s="7">
        <v>608763.5</v>
      </c>
      <c r="AH38" s="7">
        <v>1482709.4</v>
      </c>
      <c r="AI38" s="7">
        <v>0</v>
      </c>
      <c r="AJ38" s="7">
        <v>0</v>
      </c>
      <c r="AK38" s="7">
        <v>2294436.63</v>
      </c>
      <c r="AL38" s="7">
        <v>0</v>
      </c>
      <c r="AM38" s="7">
        <v>88570.7</v>
      </c>
      <c r="AN38" s="7">
        <v>2418598.47</v>
      </c>
      <c r="AO38" s="7">
        <v>874318.47</v>
      </c>
      <c r="AP38" s="7">
        <v>724277.62</v>
      </c>
      <c r="AQ38" s="7">
        <v>664307.32</v>
      </c>
      <c r="AR38" s="7">
        <v>0</v>
      </c>
      <c r="AS38" s="7">
        <v>943119.05</v>
      </c>
      <c r="AT38" s="7">
        <v>1884774.28</v>
      </c>
      <c r="AU38" s="7">
        <v>1488964.56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354279.33</v>
      </c>
      <c r="BB38" s="7">
        <v>0</v>
      </c>
      <c r="BC38" s="7">
        <v>0</v>
      </c>
      <c r="BD38" s="7">
        <v>0</v>
      </c>
      <c r="BE38" s="7">
        <v>1744473.87</v>
      </c>
      <c r="BF38" s="7">
        <v>2237427.48</v>
      </c>
      <c r="BG38" s="7">
        <v>1932567.2</v>
      </c>
      <c r="BH38" s="7">
        <v>0</v>
      </c>
      <c r="BI38" s="7">
        <v>799761.65</v>
      </c>
      <c r="BJ38" s="7">
        <v>0</v>
      </c>
      <c r="BK38" s="7">
        <v>796072.97</v>
      </c>
      <c r="BL38" s="7">
        <v>297376.78</v>
      </c>
      <c r="BM38" s="7">
        <v>0</v>
      </c>
      <c r="BN38" s="7">
        <v>1238047.39</v>
      </c>
      <c r="BO38" s="7">
        <v>952145.04</v>
      </c>
      <c r="BP38" s="7">
        <v>0</v>
      </c>
      <c r="BQ38" s="7">
        <v>0</v>
      </c>
      <c r="BR38" s="7">
        <v>2207673.03</v>
      </c>
      <c r="BS38" s="7">
        <v>0</v>
      </c>
      <c r="BT38" s="7">
        <v>0</v>
      </c>
      <c r="BU38" s="7">
        <v>1808137.2</v>
      </c>
      <c r="BV38" s="7">
        <v>0</v>
      </c>
      <c r="BW38" s="7">
        <v>1056484.66</v>
      </c>
      <c r="BX38" s="7">
        <v>0</v>
      </c>
      <c r="BY38" s="7">
        <v>195117.35</v>
      </c>
      <c r="BZ38" s="7">
        <v>1406998.47</v>
      </c>
      <c r="CA38" s="7">
        <v>2141376.02</v>
      </c>
      <c r="CB38" s="7">
        <v>211161.81</v>
      </c>
      <c r="CC38" s="7">
        <v>3219128.95</v>
      </c>
      <c r="CD38" s="7">
        <v>2957675.48</v>
      </c>
      <c r="CE38" s="7">
        <v>246997.09</v>
      </c>
      <c r="CF38" s="7">
        <v>0</v>
      </c>
      <c r="CG38" s="7">
        <v>0</v>
      </c>
      <c r="CH38" s="7">
        <v>3780599.58</v>
      </c>
      <c r="CI38" s="7">
        <v>1020850.57</v>
      </c>
      <c r="CJ38" s="7">
        <v>0</v>
      </c>
      <c r="CK38" s="7">
        <v>0</v>
      </c>
      <c r="CL38" s="7">
        <v>0</v>
      </c>
      <c r="CM38" s="7">
        <v>0</v>
      </c>
      <c r="CN38" s="7">
        <v>756163.39</v>
      </c>
      <c r="CO38" s="7">
        <v>74938.68</v>
      </c>
      <c r="CP38" s="7">
        <v>2134567.24</v>
      </c>
      <c r="CQ38" s="7">
        <v>0</v>
      </c>
      <c r="CR38" s="7">
        <v>0</v>
      </c>
      <c r="CS38" s="7">
        <v>153981.44</v>
      </c>
      <c r="CT38" s="7">
        <v>0</v>
      </c>
      <c r="CU38" s="7">
        <v>0</v>
      </c>
      <c r="CV38" s="7">
        <v>0</v>
      </c>
      <c r="CW38" s="7">
        <v>1220682.8</v>
      </c>
      <c r="CX38" s="7">
        <v>1679670.37</v>
      </c>
      <c r="CY38" s="7">
        <v>0</v>
      </c>
      <c r="CZ38" s="7">
        <v>403435.15</v>
      </c>
      <c r="DA38" s="7">
        <v>953970.4</v>
      </c>
      <c r="DB38" s="7">
        <v>1233828.49</v>
      </c>
      <c r="DC38" s="7">
        <v>2284662.22</v>
      </c>
      <c r="DD38" s="7">
        <v>0</v>
      </c>
      <c r="DE38" s="7">
        <v>2124372.8</v>
      </c>
      <c r="DF38" s="7">
        <v>0</v>
      </c>
      <c r="DG38" s="7">
        <v>198284.57</v>
      </c>
      <c r="DH38" s="7">
        <v>0</v>
      </c>
      <c r="DI38" s="7">
        <v>1530030.74</v>
      </c>
      <c r="DJ38" s="7">
        <v>0</v>
      </c>
      <c r="DK38" s="7">
        <v>0</v>
      </c>
      <c r="DL38" s="7">
        <v>1566082.47</v>
      </c>
      <c r="DM38" s="7">
        <v>590967.9</v>
      </c>
      <c r="DN38" s="7">
        <v>0</v>
      </c>
      <c r="DO38" s="7">
        <v>0</v>
      </c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</row>
    <row r="39" spans="1:167" ht="12.75">
      <c r="A39">
        <f t="shared" si="12"/>
        <v>94</v>
      </c>
      <c r="B39">
        <f t="shared" si="13"/>
        <v>30</v>
      </c>
      <c r="C39">
        <f t="shared" si="14"/>
        <v>1</v>
      </c>
      <c r="D39" s="6">
        <f t="shared" si="15"/>
        <v>1</v>
      </c>
      <c r="E39">
        <f t="shared" si="2"/>
        <v>6</v>
      </c>
      <c r="F39">
        <f t="shared" si="3"/>
        <v>18</v>
      </c>
      <c r="H39">
        <f ca="1" t="shared" si="4"/>
        <v>1.118270083616036</v>
      </c>
      <c r="I39">
        <f ca="1" t="shared" si="5"/>
        <v>1.005545089944079</v>
      </c>
      <c r="J39">
        <f ca="1" t="shared" si="6"/>
        <v>0.8699299100368431</v>
      </c>
      <c r="K39">
        <f ca="1" t="shared" si="7"/>
        <v>1.019461519529419</v>
      </c>
      <c r="L39">
        <f ca="1" t="shared" si="8"/>
        <v>1.038987589959708</v>
      </c>
      <c r="M39">
        <f ca="1" t="shared" si="9"/>
        <v>0.9523432034187013</v>
      </c>
      <c r="O39" s="7">
        <f t="shared" si="16"/>
        <v>1172349.4144909661</v>
      </c>
      <c r="P39" s="7">
        <f t="shared" si="17"/>
        <v>1311003.2777700236</v>
      </c>
      <c r="Q39" s="7">
        <f t="shared" si="18"/>
        <v>171086.69970483717</v>
      </c>
      <c r="R39" s="7">
        <f t="shared" si="10"/>
        <v>1139916.5780651863</v>
      </c>
      <c r="S39" s="9">
        <f t="shared" si="11"/>
        <v>94</v>
      </c>
      <c r="T39" s="7">
        <v>0</v>
      </c>
      <c r="U39" s="7">
        <v>0</v>
      </c>
      <c r="V39" s="7">
        <v>0</v>
      </c>
      <c r="W39" s="7">
        <v>1871829.08</v>
      </c>
      <c r="X39" s="7">
        <v>1845467.1</v>
      </c>
      <c r="Y39" s="7">
        <v>1313448.27</v>
      </c>
      <c r="Z39" s="7">
        <v>0</v>
      </c>
      <c r="AA39" s="7">
        <v>2264954.59</v>
      </c>
      <c r="AB39" s="7">
        <v>0</v>
      </c>
      <c r="AC39" s="7">
        <v>0</v>
      </c>
      <c r="AD39" s="7">
        <v>0</v>
      </c>
      <c r="AE39" s="7">
        <v>1220733.82</v>
      </c>
      <c r="AF39" s="7">
        <v>923292.65</v>
      </c>
      <c r="AG39" s="7">
        <v>499928.76</v>
      </c>
      <c r="AH39" s="7">
        <v>1348746.1</v>
      </c>
      <c r="AI39" s="7">
        <v>0</v>
      </c>
      <c r="AJ39" s="7">
        <v>0</v>
      </c>
      <c r="AK39" s="7">
        <v>2365149.74</v>
      </c>
      <c r="AL39" s="7">
        <v>0</v>
      </c>
      <c r="AM39" s="7">
        <v>0</v>
      </c>
      <c r="AN39" s="7">
        <v>2452087.79</v>
      </c>
      <c r="AO39" s="7">
        <v>908801.96</v>
      </c>
      <c r="AP39" s="7">
        <v>641367.4</v>
      </c>
      <c r="AQ39" s="7">
        <v>623480.37</v>
      </c>
      <c r="AR39" s="7">
        <v>0</v>
      </c>
      <c r="AS39" s="7">
        <v>839392.91</v>
      </c>
      <c r="AT39" s="7">
        <v>1927969.55</v>
      </c>
      <c r="AU39" s="7">
        <v>1554336.7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7">
        <v>225024.96</v>
      </c>
      <c r="BB39" s="7">
        <v>0</v>
      </c>
      <c r="BC39" s="7">
        <v>0</v>
      </c>
      <c r="BD39" s="7">
        <v>0</v>
      </c>
      <c r="BE39" s="7">
        <v>1883923.7</v>
      </c>
      <c r="BF39" s="7">
        <v>2127404.77</v>
      </c>
      <c r="BG39" s="7">
        <v>1977607.18</v>
      </c>
      <c r="BH39" s="7">
        <v>0</v>
      </c>
      <c r="BI39" s="7">
        <v>785944</v>
      </c>
      <c r="BJ39" s="7">
        <v>0</v>
      </c>
      <c r="BK39" s="7">
        <v>754839.74</v>
      </c>
      <c r="BL39" s="7">
        <v>166766.73</v>
      </c>
      <c r="BM39" s="7">
        <v>0</v>
      </c>
      <c r="BN39" s="7">
        <v>1170073.9</v>
      </c>
      <c r="BO39" s="7">
        <v>927951.36</v>
      </c>
      <c r="BP39" s="7">
        <v>0</v>
      </c>
      <c r="BQ39" s="7">
        <v>0</v>
      </c>
      <c r="BR39" s="7">
        <v>2300058.62</v>
      </c>
      <c r="BS39" s="7">
        <v>0</v>
      </c>
      <c r="BT39" s="7">
        <v>0</v>
      </c>
      <c r="BU39" s="7">
        <v>1698026.6</v>
      </c>
      <c r="BV39" s="7">
        <v>0</v>
      </c>
      <c r="BW39" s="7">
        <v>1041636.17</v>
      </c>
      <c r="BX39" s="7">
        <v>0</v>
      </c>
      <c r="BY39" s="7">
        <v>74692.61</v>
      </c>
      <c r="BZ39" s="7">
        <v>1495723.86</v>
      </c>
      <c r="CA39" s="7">
        <v>2289070.6</v>
      </c>
      <c r="CB39" s="7">
        <v>73329.43</v>
      </c>
      <c r="CC39" s="7">
        <v>3482296.81</v>
      </c>
      <c r="CD39" s="7">
        <v>3023474.07</v>
      </c>
      <c r="CE39" s="7">
        <v>100773.54</v>
      </c>
      <c r="CF39" s="7">
        <v>0</v>
      </c>
      <c r="CG39" s="7">
        <v>0</v>
      </c>
      <c r="CH39" s="7">
        <v>4121263.26</v>
      </c>
      <c r="CI39" s="7">
        <v>905154.39</v>
      </c>
      <c r="CJ39" s="7">
        <v>0</v>
      </c>
      <c r="CK39" s="7">
        <v>0</v>
      </c>
      <c r="CL39" s="7">
        <v>0</v>
      </c>
      <c r="CM39" s="7">
        <v>0</v>
      </c>
      <c r="CN39" s="7">
        <v>712029.03</v>
      </c>
      <c r="CO39" s="7">
        <v>0</v>
      </c>
      <c r="CP39" s="7">
        <v>2093667.42</v>
      </c>
      <c r="CQ39" s="7">
        <v>0</v>
      </c>
      <c r="CR39" s="7">
        <v>0</v>
      </c>
      <c r="CS39" s="7">
        <v>17299.77</v>
      </c>
      <c r="CT39" s="7">
        <v>0</v>
      </c>
      <c r="CU39" s="7">
        <v>0</v>
      </c>
      <c r="CV39" s="7">
        <v>0</v>
      </c>
      <c r="CW39" s="7">
        <v>1150116.53</v>
      </c>
      <c r="CX39" s="7">
        <v>1563528.83</v>
      </c>
      <c r="CY39" s="7">
        <v>0</v>
      </c>
      <c r="CZ39" s="7">
        <v>302456.42</v>
      </c>
      <c r="DA39" s="7">
        <v>900373.71</v>
      </c>
      <c r="DB39" s="7">
        <v>1264845.54</v>
      </c>
      <c r="DC39" s="7">
        <v>2333530.55</v>
      </c>
      <c r="DD39" s="7">
        <v>0</v>
      </c>
      <c r="DE39" s="7">
        <v>2229246.97</v>
      </c>
      <c r="DF39" s="7">
        <v>0</v>
      </c>
      <c r="DG39" s="7">
        <v>70154.22</v>
      </c>
      <c r="DH39" s="7">
        <v>0</v>
      </c>
      <c r="DI39" s="7">
        <v>1628715.78</v>
      </c>
      <c r="DJ39" s="7">
        <v>0</v>
      </c>
      <c r="DK39" s="7">
        <v>0</v>
      </c>
      <c r="DL39" s="7">
        <v>1615128.67</v>
      </c>
      <c r="DM39" s="7">
        <v>498885.35</v>
      </c>
      <c r="DN39" s="7">
        <v>0</v>
      </c>
      <c r="DO39" s="7">
        <v>0</v>
      </c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</row>
    <row r="40" spans="1:167" ht="12.75">
      <c r="A40">
        <f t="shared" si="12"/>
        <v>95</v>
      </c>
      <c r="B40">
        <f t="shared" si="13"/>
        <v>31</v>
      </c>
      <c r="C40">
        <f t="shared" si="14"/>
        <v>2</v>
      </c>
      <c r="D40" s="6">
        <f t="shared" si="15"/>
        <v>1</v>
      </c>
      <c r="E40">
        <f t="shared" si="2"/>
        <v>6</v>
      </c>
      <c r="F40">
        <f t="shared" si="3"/>
        <v>18</v>
      </c>
      <c r="H40">
        <f ca="1" t="shared" si="4"/>
        <v>1.155850433088392</v>
      </c>
      <c r="I40">
        <f ca="1" t="shared" si="5"/>
        <v>1.0921406607995343</v>
      </c>
      <c r="J40">
        <f ca="1" t="shared" si="6"/>
        <v>0.8954587918353583</v>
      </c>
      <c r="K40">
        <f ca="1" t="shared" si="7"/>
        <v>1.0158098384245244</v>
      </c>
      <c r="L40">
        <f ca="1" t="shared" si="8"/>
        <v>1.0655740742920936</v>
      </c>
      <c r="M40">
        <f ca="1" t="shared" si="9"/>
        <v>0.9310538550657137</v>
      </c>
      <c r="O40" s="7">
        <f t="shared" si="16"/>
        <v>1139916.5780651863</v>
      </c>
      <c r="P40" s="7">
        <f t="shared" si="17"/>
        <v>1317573.0704412835</v>
      </c>
      <c r="Q40" s="7">
        <f t="shared" si="18"/>
        <v>173791.5527837558</v>
      </c>
      <c r="R40" s="7">
        <f t="shared" si="10"/>
        <v>1143781.5176575277</v>
      </c>
      <c r="S40" s="9">
        <f t="shared" si="11"/>
        <v>95</v>
      </c>
      <c r="T40" s="7">
        <v>0</v>
      </c>
      <c r="U40" s="7">
        <v>0</v>
      </c>
      <c r="V40" s="7">
        <v>0</v>
      </c>
      <c r="W40" s="7">
        <v>1937638.23</v>
      </c>
      <c r="X40" s="7">
        <v>1898375.3</v>
      </c>
      <c r="Y40" s="7">
        <v>1346475.84</v>
      </c>
      <c r="Z40" s="7">
        <v>0</v>
      </c>
      <c r="AA40" s="7">
        <v>1996910.83</v>
      </c>
      <c r="AB40" s="7">
        <v>0</v>
      </c>
      <c r="AC40" s="7">
        <v>0</v>
      </c>
      <c r="AD40" s="7">
        <v>0</v>
      </c>
      <c r="AE40" s="7">
        <v>1261116.53</v>
      </c>
      <c r="AF40" s="7">
        <v>942394.83</v>
      </c>
      <c r="AG40" s="7">
        <v>352458.54</v>
      </c>
      <c r="AH40" s="7">
        <v>1175844.09</v>
      </c>
      <c r="AI40" s="7">
        <v>0</v>
      </c>
      <c r="AJ40" s="7">
        <v>0</v>
      </c>
      <c r="AK40" s="7">
        <v>2428491.84</v>
      </c>
      <c r="AL40" s="7">
        <v>0</v>
      </c>
      <c r="AM40" s="7">
        <v>0</v>
      </c>
      <c r="AN40" s="7">
        <v>2652129.06</v>
      </c>
      <c r="AO40" s="7">
        <v>898212.94</v>
      </c>
      <c r="AP40" s="7">
        <v>551452.71</v>
      </c>
      <c r="AQ40" s="7">
        <v>608487.5</v>
      </c>
      <c r="AR40" s="7">
        <v>0</v>
      </c>
      <c r="AS40" s="7">
        <v>720262.01</v>
      </c>
      <c r="AT40" s="7">
        <v>1895699.97</v>
      </c>
      <c r="AU40" s="7">
        <v>1657042.06</v>
      </c>
      <c r="AV40" s="7">
        <v>0</v>
      </c>
      <c r="AW40" s="7">
        <v>0</v>
      </c>
      <c r="AX40" s="7">
        <v>0</v>
      </c>
      <c r="AY40" s="7">
        <v>0</v>
      </c>
      <c r="AZ40" s="7">
        <v>0</v>
      </c>
      <c r="BA40" s="7">
        <v>79242.52</v>
      </c>
      <c r="BB40" s="7">
        <v>0</v>
      </c>
      <c r="BC40" s="7">
        <v>0</v>
      </c>
      <c r="BD40" s="7">
        <v>0</v>
      </c>
      <c r="BE40" s="7">
        <v>2088248.12</v>
      </c>
      <c r="BF40" s="7">
        <v>2245001.46</v>
      </c>
      <c r="BG40" s="7">
        <v>2125550.47</v>
      </c>
      <c r="BH40" s="7">
        <v>0</v>
      </c>
      <c r="BI40" s="7">
        <v>760802.33</v>
      </c>
      <c r="BJ40" s="7">
        <v>0</v>
      </c>
      <c r="BK40" s="7">
        <v>769772.96</v>
      </c>
      <c r="BL40" s="7">
        <v>3206.59</v>
      </c>
      <c r="BM40" s="7">
        <v>0</v>
      </c>
      <c r="BN40" s="7">
        <v>1034302.25</v>
      </c>
      <c r="BO40" s="7">
        <v>833581.2</v>
      </c>
      <c r="BP40" s="7">
        <v>0</v>
      </c>
      <c r="BQ40" s="7">
        <v>0</v>
      </c>
      <c r="BR40" s="7">
        <v>2478205.42</v>
      </c>
      <c r="BS40" s="7">
        <v>0</v>
      </c>
      <c r="BT40" s="7">
        <v>0</v>
      </c>
      <c r="BU40" s="7">
        <v>1532837.21</v>
      </c>
      <c r="BV40" s="7">
        <v>0</v>
      </c>
      <c r="BW40" s="7">
        <v>1071018.38</v>
      </c>
      <c r="BX40" s="7">
        <v>0</v>
      </c>
      <c r="BY40" s="7">
        <v>0</v>
      </c>
      <c r="BZ40" s="7">
        <v>1631972.92</v>
      </c>
      <c r="CA40" s="7">
        <v>2191857.46</v>
      </c>
      <c r="CB40" s="7">
        <v>0</v>
      </c>
      <c r="CC40" s="7">
        <v>3846547.95</v>
      </c>
      <c r="CD40" s="7">
        <v>2968446.68</v>
      </c>
      <c r="CE40" s="7">
        <v>0</v>
      </c>
      <c r="CF40" s="7">
        <v>0</v>
      </c>
      <c r="CG40" s="7">
        <v>0</v>
      </c>
      <c r="CH40" s="7">
        <v>4217183.26</v>
      </c>
      <c r="CI40" s="7">
        <v>866134.32</v>
      </c>
      <c r="CJ40" s="7">
        <v>0</v>
      </c>
      <c r="CK40" s="7">
        <v>0</v>
      </c>
      <c r="CL40" s="7">
        <v>0</v>
      </c>
      <c r="CM40" s="7">
        <v>0</v>
      </c>
      <c r="CN40" s="7">
        <v>618178.73</v>
      </c>
      <c r="CO40" s="7">
        <v>0</v>
      </c>
      <c r="CP40" s="7">
        <v>1944867.99</v>
      </c>
      <c r="CQ40" s="7">
        <v>0</v>
      </c>
      <c r="CR40" s="7">
        <v>0</v>
      </c>
      <c r="CS40" s="7">
        <v>0</v>
      </c>
      <c r="CT40" s="7">
        <v>0</v>
      </c>
      <c r="CU40" s="7">
        <v>0</v>
      </c>
      <c r="CV40" s="7">
        <v>0</v>
      </c>
      <c r="CW40" s="7">
        <v>1009950.37</v>
      </c>
      <c r="CX40" s="7">
        <v>1542738.19</v>
      </c>
      <c r="CY40" s="7">
        <v>0</v>
      </c>
      <c r="CZ40" s="7">
        <v>195229.08</v>
      </c>
      <c r="DA40" s="7">
        <v>803277.74</v>
      </c>
      <c r="DB40" s="7">
        <v>1288146.53</v>
      </c>
      <c r="DC40" s="7">
        <v>2264010.18</v>
      </c>
      <c r="DD40" s="7">
        <v>0</v>
      </c>
      <c r="DE40" s="7">
        <v>2499629.31</v>
      </c>
      <c r="DF40" s="7">
        <v>0</v>
      </c>
      <c r="DG40" s="7">
        <v>0</v>
      </c>
      <c r="DH40" s="7">
        <v>0</v>
      </c>
      <c r="DI40" s="7">
        <v>1743615.12</v>
      </c>
      <c r="DJ40" s="7">
        <v>0</v>
      </c>
      <c r="DK40" s="7">
        <v>0</v>
      </c>
      <c r="DL40" s="7">
        <v>1702809.48</v>
      </c>
      <c r="DM40" s="7">
        <v>381755.57</v>
      </c>
      <c r="DN40" s="7">
        <v>0</v>
      </c>
      <c r="DO40" s="7">
        <v>0</v>
      </c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</row>
    <row r="41" spans="15:167" ht="12.75">
      <c r="O41" s="2"/>
      <c r="P41" s="2"/>
      <c r="Q41" s="2"/>
      <c r="R41" s="2"/>
      <c r="S41" s="2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</row>
    <row r="42" spans="17:119" ht="12.75">
      <c r="Q42" t="s">
        <v>49</v>
      </c>
      <c r="R42" t="s">
        <v>43</v>
      </c>
      <c r="S42" s="9">
        <f>COUNTIF(T42:DO42,"=0")</f>
        <v>54</v>
      </c>
      <c r="T42" s="8">
        <f>IF(T40=0,0,1)</f>
        <v>0</v>
      </c>
      <c r="U42" s="8">
        <f aca="true" t="shared" si="19" ref="U42:CF42">IF(U40=0,0,1)</f>
        <v>0</v>
      </c>
      <c r="V42" s="8">
        <f t="shared" si="19"/>
        <v>0</v>
      </c>
      <c r="W42" s="8">
        <f t="shared" si="19"/>
        <v>1</v>
      </c>
      <c r="X42" s="8">
        <f t="shared" si="19"/>
        <v>1</v>
      </c>
      <c r="Y42" s="8">
        <f t="shared" si="19"/>
        <v>1</v>
      </c>
      <c r="Z42" s="8">
        <f t="shared" si="19"/>
        <v>0</v>
      </c>
      <c r="AA42" s="8">
        <f t="shared" si="19"/>
        <v>1</v>
      </c>
      <c r="AB42" s="8">
        <f t="shared" si="19"/>
        <v>0</v>
      </c>
      <c r="AC42" s="8">
        <f t="shared" si="19"/>
        <v>0</v>
      </c>
      <c r="AD42" s="8">
        <f t="shared" si="19"/>
        <v>0</v>
      </c>
      <c r="AE42" s="8">
        <f t="shared" si="19"/>
        <v>1</v>
      </c>
      <c r="AF42" s="8">
        <f t="shared" si="19"/>
        <v>1</v>
      </c>
      <c r="AG42" s="8">
        <f t="shared" si="19"/>
        <v>1</v>
      </c>
      <c r="AH42" s="8">
        <f t="shared" si="19"/>
        <v>1</v>
      </c>
      <c r="AI42" s="8">
        <f t="shared" si="19"/>
        <v>0</v>
      </c>
      <c r="AJ42" s="8">
        <f t="shared" si="19"/>
        <v>0</v>
      </c>
      <c r="AK42" s="8">
        <f t="shared" si="19"/>
        <v>1</v>
      </c>
      <c r="AL42" s="8">
        <f t="shared" si="19"/>
        <v>0</v>
      </c>
      <c r="AM42" s="8">
        <f t="shared" si="19"/>
        <v>0</v>
      </c>
      <c r="AN42" s="8">
        <f t="shared" si="19"/>
        <v>1</v>
      </c>
      <c r="AO42" s="8">
        <f t="shared" si="19"/>
        <v>1</v>
      </c>
      <c r="AP42" s="8">
        <f t="shared" si="19"/>
        <v>1</v>
      </c>
      <c r="AQ42" s="8">
        <f t="shared" si="19"/>
        <v>1</v>
      </c>
      <c r="AR42" s="8">
        <f t="shared" si="19"/>
        <v>0</v>
      </c>
      <c r="AS42" s="8">
        <f t="shared" si="19"/>
        <v>1</v>
      </c>
      <c r="AT42" s="8">
        <f t="shared" si="19"/>
        <v>1</v>
      </c>
      <c r="AU42" s="8">
        <f t="shared" si="19"/>
        <v>1</v>
      </c>
      <c r="AV42" s="8">
        <f t="shared" si="19"/>
        <v>0</v>
      </c>
      <c r="AW42" s="8">
        <f t="shared" si="19"/>
        <v>0</v>
      </c>
      <c r="AX42" s="8">
        <f t="shared" si="19"/>
        <v>0</v>
      </c>
      <c r="AY42" s="8">
        <f t="shared" si="19"/>
        <v>0</v>
      </c>
      <c r="AZ42" s="8">
        <f t="shared" si="19"/>
        <v>0</v>
      </c>
      <c r="BA42" s="8">
        <f t="shared" si="19"/>
        <v>1</v>
      </c>
      <c r="BB42" s="8">
        <f t="shared" si="19"/>
        <v>0</v>
      </c>
      <c r="BC42" s="8">
        <f t="shared" si="19"/>
        <v>0</v>
      </c>
      <c r="BD42" s="8">
        <f t="shared" si="19"/>
        <v>0</v>
      </c>
      <c r="BE42" s="8">
        <f t="shared" si="19"/>
        <v>1</v>
      </c>
      <c r="BF42" s="8">
        <f t="shared" si="19"/>
        <v>1</v>
      </c>
      <c r="BG42" s="8">
        <f t="shared" si="19"/>
        <v>1</v>
      </c>
      <c r="BH42" s="8">
        <f t="shared" si="19"/>
        <v>0</v>
      </c>
      <c r="BI42" s="8">
        <f t="shared" si="19"/>
        <v>1</v>
      </c>
      <c r="BJ42" s="8">
        <f t="shared" si="19"/>
        <v>0</v>
      </c>
      <c r="BK42" s="8">
        <f t="shared" si="19"/>
        <v>1</v>
      </c>
      <c r="BL42" s="8">
        <f t="shared" si="19"/>
        <v>1</v>
      </c>
      <c r="BM42" s="8">
        <f t="shared" si="19"/>
        <v>0</v>
      </c>
      <c r="BN42" s="8">
        <f t="shared" si="19"/>
        <v>1</v>
      </c>
      <c r="BO42" s="8">
        <f t="shared" si="19"/>
        <v>1</v>
      </c>
      <c r="BP42" s="8">
        <f t="shared" si="19"/>
        <v>0</v>
      </c>
      <c r="BQ42" s="8">
        <f t="shared" si="19"/>
        <v>0</v>
      </c>
      <c r="BR42" s="8">
        <f t="shared" si="19"/>
        <v>1</v>
      </c>
      <c r="BS42" s="8">
        <f t="shared" si="19"/>
        <v>0</v>
      </c>
      <c r="BT42" s="8">
        <f t="shared" si="19"/>
        <v>0</v>
      </c>
      <c r="BU42" s="8">
        <f t="shared" si="19"/>
        <v>1</v>
      </c>
      <c r="BV42" s="8">
        <f t="shared" si="19"/>
        <v>0</v>
      </c>
      <c r="BW42" s="8">
        <f t="shared" si="19"/>
        <v>1</v>
      </c>
      <c r="BX42" s="8">
        <f t="shared" si="19"/>
        <v>0</v>
      </c>
      <c r="BY42" s="8">
        <f t="shared" si="19"/>
        <v>0</v>
      </c>
      <c r="BZ42" s="8">
        <f t="shared" si="19"/>
        <v>1</v>
      </c>
      <c r="CA42" s="8">
        <f t="shared" si="19"/>
        <v>1</v>
      </c>
      <c r="CB42" s="8">
        <f t="shared" si="19"/>
        <v>0</v>
      </c>
      <c r="CC42" s="8">
        <f t="shared" si="19"/>
        <v>1</v>
      </c>
      <c r="CD42" s="8">
        <f t="shared" si="19"/>
        <v>1</v>
      </c>
      <c r="CE42" s="8">
        <f t="shared" si="19"/>
        <v>0</v>
      </c>
      <c r="CF42" s="8">
        <f t="shared" si="19"/>
        <v>0</v>
      </c>
      <c r="CG42" s="8">
        <f aca="true" t="shared" si="20" ref="CG42:DO42">IF(CG40=0,0,1)</f>
        <v>0</v>
      </c>
      <c r="CH42" s="8">
        <f t="shared" si="20"/>
        <v>1</v>
      </c>
      <c r="CI42" s="8">
        <f t="shared" si="20"/>
        <v>1</v>
      </c>
      <c r="CJ42" s="8">
        <f t="shared" si="20"/>
        <v>0</v>
      </c>
      <c r="CK42" s="8">
        <f t="shared" si="20"/>
        <v>0</v>
      </c>
      <c r="CL42" s="8">
        <f t="shared" si="20"/>
        <v>0</v>
      </c>
      <c r="CM42" s="8">
        <f t="shared" si="20"/>
        <v>0</v>
      </c>
      <c r="CN42" s="8">
        <f t="shared" si="20"/>
        <v>1</v>
      </c>
      <c r="CO42" s="8">
        <f t="shared" si="20"/>
        <v>0</v>
      </c>
      <c r="CP42" s="8">
        <f t="shared" si="20"/>
        <v>1</v>
      </c>
      <c r="CQ42" s="8">
        <f t="shared" si="20"/>
        <v>0</v>
      </c>
      <c r="CR42" s="8">
        <f t="shared" si="20"/>
        <v>0</v>
      </c>
      <c r="CS42" s="8">
        <f t="shared" si="20"/>
        <v>0</v>
      </c>
      <c r="CT42" s="8">
        <f t="shared" si="20"/>
        <v>0</v>
      </c>
      <c r="CU42" s="8">
        <f t="shared" si="20"/>
        <v>0</v>
      </c>
      <c r="CV42" s="8">
        <f t="shared" si="20"/>
        <v>0</v>
      </c>
      <c r="CW42" s="8">
        <f t="shared" si="20"/>
        <v>1</v>
      </c>
      <c r="CX42" s="8">
        <f t="shared" si="20"/>
        <v>1</v>
      </c>
      <c r="CY42" s="8">
        <f t="shared" si="20"/>
        <v>0</v>
      </c>
      <c r="CZ42" s="8">
        <f t="shared" si="20"/>
        <v>1</v>
      </c>
      <c r="DA42" s="8">
        <f t="shared" si="20"/>
        <v>1</v>
      </c>
      <c r="DB42" s="8">
        <f t="shared" si="20"/>
        <v>1</v>
      </c>
      <c r="DC42" s="8">
        <f t="shared" si="20"/>
        <v>1</v>
      </c>
      <c r="DD42" s="8">
        <f t="shared" si="20"/>
        <v>0</v>
      </c>
      <c r="DE42" s="8">
        <f t="shared" si="20"/>
        <v>1</v>
      </c>
      <c r="DF42" s="8">
        <f t="shared" si="20"/>
        <v>0</v>
      </c>
      <c r="DG42" s="8">
        <f t="shared" si="20"/>
        <v>0</v>
      </c>
      <c r="DH42" s="8">
        <f t="shared" si="20"/>
        <v>0</v>
      </c>
      <c r="DI42" s="8">
        <f t="shared" si="20"/>
        <v>1</v>
      </c>
      <c r="DJ42" s="8">
        <f t="shared" si="20"/>
        <v>0</v>
      </c>
      <c r="DK42" s="8">
        <f t="shared" si="20"/>
        <v>0</v>
      </c>
      <c r="DL42" s="8">
        <f t="shared" si="20"/>
        <v>1</v>
      </c>
      <c r="DM42" s="8">
        <f t="shared" si="20"/>
        <v>1</v>
      </c>
      <c r="DN42" s="8">
        <f t="shared" si="20"/>
        <v>0</v>
      </c>
      <c r="DO42" s="8">
        <f t="shared" si="20"/>
        <v>0</v>
      </c>
    </row>
    <row r="43" spans="8:119" ht="12.75">
      <c r="H43">
        <f aca="true" t="shared" si="21" ref="H43:M43">AVERAGE(H10:H40)</f>
        <v>1.0983154461456928</v>
      </c>
      <c r="I43">
        <f t="shared" si="21"/>
        <v>1.0360701953113762</v>
      </c>
      <c r="J43">
        <f t="shared" si="21"/>
        <v>0.9160561630546279</v>
      </c>
      <c r="K43">
        <f t="shared" si="21"/>
        <v>1.019759627121235</v>
      </c>
      <c r="L43">
        <f t="shared" si="21"/>
        <v>1.0519170613522688</v>
      </c>
      <c r="M43">
        <f t="shared" si="21"/>
        <v>0.9510268621464419</v>
      </c>
      <c r="R43" t="s">
        <v>44</v>
      </c>
      <c r="S43" s="9">
        <f>COUNTIF(T43:DO43,"=0")</f>
        <v>42</v>
      </c>
      <c r="T43" s="8">
        <f>IF(T35=0,0,1)</f>
        <v>0</v>
      </c>
      <c r="U43" s="8">
        <f aca="true" t="shared" si="22" ref="U43:CF43">IF(U35=0,0,1)</f>
        <v>0</v>
      </c>
      <c r="V43" s="8">
        <f t="shared" si="22"/>
        <v>0</v>
      </c>
      <c r="W43" s="8">
        <f t="shared" si="22"/>
        <v>1</v>
      </c>
      <c r="X43" s="8">
        <f t="shared" si="22"/>
        <v>1</v>
      </c>
      <c r="Y43" s="8">
        <f t="shared" si="22"/>
        <v>1</v>
      </c>
      <c r="Z43" s="8">
        <f t="shared" si="22"/>
        <v>0</v>
      </c>
      <c r="AA43" s="8">
        <f t="shared" si="22"/>
        <v>1</v>
      </c>
      <c r="AB43" s="8">
        <f t="shared" si="22"/>
        <v>0</v>
      </c>
      <c r="AC43" s="8">
        <f t="shared" si="22"/>
        <v>0</v>
      </c>
      <c r="AD43" s="8">
        <f t="shared" si="22"/>
        <v>0</v>
      </c>
      <c r="AE43" s="8">
        <f t="shared" si="22"/>
        <v>1</v>
      </c>
      <c r="AF43" s="8">
        <f t="shared" si="22"/>
        <v>1</v>
      </c>
      <c r="AG43" s="8">
        <f t="shared" si="22"/>
        <v>1</v>
      </c>
      <c r="AH43" s="8">
        <f t="shared" si="22"/>
        <v>1</v>
      </c>
      <c r="AI43" s="8">
        <f t="shared" si="22"/>
        <v>0</v>
      </c>
      <c r="AJ43" s="8">
        <f t="shared" si="22"/>
        <v>1</v>
      </c>
      <c r="AK43" s="8">
        <f t="shared" si="22"/>
        <v>1</v>
      </c>
      <c r="AL43" s="8">
        <f t="shared" si="22"/>
        <v>0</v>
      </c>
      <c r="AM43" s="8">
        <f t="shared" si="22"/>
        <v>1</v>
      </c>
      <c r="AN43" s="8">
        <f t="shared" si="22"/>
        <v>1</v>
      </c>
      <c r="AO43" s="8">
        <f t="shared" si="22"/>
        <v>1</v>
      </c>
      <c r="AP43" s="8">
        <f t="shared" si="22"/>
        <v>1</v>
      </c>
      <c r="AQ43" s="8">
        <f t="shared" si="22"/>
        <v>1</v>
      </c>
      <c r="AR43" s="8">
        <f t="shared" si="22"/>
        <v>0</v>
      </c>
      <c r="AS43" s="8">
        <f t="shared" si="22"/>
        <v>1</v>
      </c>
      <c r="AT43" s="8">
        <f t="shared" si="22"/>
        <v>1</v>
      </c>
      <c r="AU43" s="8">
        <f t="shared" si="22"/>
        <v>1</v>
      </c>
      <c r="AV43" s="8">
        <f t="shared" si="22"/>
        <v>1</v>
      </c>
      <c r="AW43" s="8">
        <f t="shared" si="22"/>
        <v>0</v>
      </c>
      <c r="AX43" s="8">
        <f t="shared" si="22"/>
        <v>0</v>
      </c>
      <c r="AY43" s="8">
        <f t="shared" si="22"/>
        <v>0</v>
      </c>
      <c r="AZ43" s="8">
        <f t="shared" si="22"/>
        <v>0</v>
      </c>
      <c r="BA43" s="8">
        <f t="shared" si="22"/>
        <v>1</v>
      </c>
      <c r="BB43" s="8">
        <f t="shared" si="22"/>
        <v>0</v>
      </c>
      <c r="BC43" s="8">
        <f t="shared" si="22"/>
        <v>0</v>
      </c>
      <c r="BD43" s="8">
        <f t="shared" si="22"/>
        <v>0</v>
      </c>
      <c r="BE43" s="8">
        <f t="shared" si="22"/>
        <v>1</v>
      </c>
      <c r="BF43" s="8">
        <f t="shared" si="22"/>
        <v>1</v>
      </c>
      <c r="BG43" s="8">
        <f t="shared" si="22"/>
        <v>1</v>
      </c>
      <c r="BH43" s="8">
        <f t="shared" si="22"/>
        <v>0</v>
      </c>
      <c r="BI43" s="8">
        <f t="shared" si="22"/>
        <v>1</v>
      </c>
      <c r="BJ43" s="8">
        <f t="shared" si="22"/>
        <v>0</v>
      </c>
      <c r="BK43" s="8">
        <f t="shared" si="22"/>
        <v>1</v>
      </c>
      <c r="BL43" s="8">
        <f t="shared" si="22"/>
        <v>1</v>
      </c>
      <c r="BM43" s="8">
        <f t="shared" si="22"/>
        <v>1</v>
      </c>
      <c r="BN43" s="8">
        <f t="shared" si="22"/>
        <v>1</v>
      </c>
      <c r="BO43" s="8">
        <f t="shared" si="22"/>
        <v>1</v>
      </c>
      <c r="BP43" s="8">
        <f t="shared" si="22"/>
        <v>0</v>
      </c>
      <c r="BQ43" s="8">
        <f t="shared" si="22"/>
        <v>0</v>
      </c>
      <c r="BR43" s="8">
        <f t="shared" si="22"/>
        <v>1</v>
      </c>
      <c r="BS43" s="8">
        <f t="shared" si="22"/>
        <v>0</v>
      </c>
      <c r="BT43" s="8">
        <f t="shared" si="22"/>
        <v>0</v>
      </c>
      <c r="BU43" s="8">
        <f t="shared" si="22"/>
        <v>1</v>
      </c>
      <c r="BV43" s="8">
        <f t="shared" si="22"/>
        <v>0</v>
      </c>
      <c r="BW43" s="8">
        <f t="shared" si="22"/>
        <v>1</v>
      </c>
      <c r="BX43" s="8">
        <f t="shared" si="22"/>
        <v>1</v>
      </c>
      <c r="BY43" s="8">
        <f t="shared" si="22"/>
        <v>1</v>
      </c>
      <c r="BZ43" s="8">
        <f t="shared" si="22"/>
        <v>1</v>
      </c>
      <c r="CA43" s="8">
        <f t="shared" si="22"/>
        <v>1</v>
      </c>
      <c r="CB43" s="8">
        <f t="shared" si="22"/>
        <v>1</v>
      </c>
      <c r="CC43" s="8">
        <f t="shared" si="22"/>
        <v>1</v>
      </c>
      <c r="CD43" s="8">
        <f t="shared" si="22"/>
        <v>1</v>
      </c>
      <c r="CE43" s="8">
        <f t="shared" si="22"/>
        <v>1</v>
      </c>
      <c r="CF43" s="8">
        <f t="shared" si="22"/>
        <v>0</v>
      </c>
      <c r="CG43" s="8">
        <f aca="true" t="shared" si="23" ref="CG43:DO43">IF(CG35=0,0,1)</f>
        <v>0</v>
      </c>
      <c r="CH43" s="8">
        <f t="shared" si="23"/>
        <v>1</v>
      </c>
      <c r="CI43" s="8">
        <f t="shared" si="23"/>
        <v>1</v>
      </c>
      <c r="CJ43" s="8">
        <f t="shared" si="23"/>
        <v>0</v>
      </c>
      <c r="CK43" s="8">
        <f t="shared" si="23"/>
        <v>0</v>
      </c>
      <c r="CL43" s="8">
        <f t="shared" si="23"/>
        <v>0</v>
      </c>
      <c r="CM43" s="8">
        <f t="shared" si="23"/>
        <v>0</v>
      </c>
      <c r="CN43" s="8">
        <f t="shared" si="23"/>
        <v>1</v>
      </c>
      <c r="CO43" s="8">
        <f t="shared" si="23"/>
        <v>1</v>
      </c>
      <c r="CP43" s="8">
        <f t="shared" si="23"/>
        <v>1</v>
      </c>
      <c r="CQ43" s="8">
        <f t="shared" si="23"/>
        <v>1</v>
      </c>
      <c r="CR43" s="8">
        <f t="shared" si="23"/>
        <v>0</v>
      </c>
      <c r="CS43" s="8">
        <f t="shared" si="23"/>
        <v>1</v>
      </c>
      <c r="CT43" s="8">
        <f t="shared" si="23"/>
        <v>0</v>
      </c>
      <c r="CU43" s="8">
        <f t="shared" si="23"/>
        <v>0</v>
      </c>
      <c r="CV43" s="8">
        <f t="shared" si="23"/>
        <v>0</v>
      </c>
      <c r="CW43" s="8">
        <f t="shared" si="23"/>
        <v>1</v>
      </c>
      <c r="CX43" s="8">
        <f t="shared" si="23"/>
        <v>1</v>
      </c>
      <c r="CY43" s="8">
        <f t="shared" si="23"/>
        <v>0</v>
      </c>
      <c r="CZ43" s="8">
        <f t="shared" si="23"/>
        <v>1</v>
      </c>
      <c r="DA43" s="8">
        <f t="shared" si="23"/>
        <v>1</v>
      </c>
      <c r="DB43" s="8">
        <f t="shared" si="23"/>
        <v>1</v>
      </c>
      <c r="DC43" s="8">
        <f t="shared" si="23"/>
        <v>1</v>
      </c>
      <c r="DD43" s="8">
        <f t="shared" si="23"/>
        <v>0</v>
      </c>
      <c r="DE43" s="8">
        <f t="shared" si="23"/>
        <v>1</v>
      </c>
      <c r="DF43" s="8">
        <f t="shared" si="23"/>
        <v>0</v>
      </c>
      <c r="DG43" s="8">
        <f t="shared" si="23"/>
        <v>1</v>
      </c>
      <c r="DH43" s="8">
        <f t="shared" si="23"/>
        <v>0</v>
      </c>
      <c r="DI43" s="8">
        <f t="shared" si="23"/>
        <v>1</v>
      </c>
      <c r="DJ43" s="8">
        <f t="shared" si="23"/>
        <v>0</v>
      </c>
      <c r="DK43" s="8">
        <f t="shared" si="23"/>
        <v>0</v>
      </c>
      <c r="DL43" s="8">
        <f t="shared" si="23"/>
        <v>1</v>
      </c>
      <c r="DM43" s="8">
        <f t="shared" si="23"/>
        <v>1</v>
      </c>
      <c r="DN43" s="8">
        <f t="shared" si="23"/>
        <v>0</v>
      </c>
      <c r="DO43" s="8">
        <f t="shared" si="23"/>
        <v>0</v>
      </c>
    </row>
    <row r="44" spans="18:119" ht="12.75">
      <c r="R44" t="s">
        <v>45</v>
      </c>
      <c r="S44" s="9">
        <f>COUNTIF(T44:DO44,"=0")</f>
        <v>22</v>
      </c>
      <c r="T44" s="8">
        <f>IF(T30=0,0,1)</f>
        <v>1</v>
      </c>
      <c r="U44" s="8">
        <f aca="true" t="shared" si="24" ref="U44:CF44">IF(U30=0,0,1)</f>
        <v>1</v>
      </c>
      <c r="V44" s="8">
        <f t="shared" si="24"/>
        <v>0</v>
      </c>
      <c r="W44" s="8">
        <f t="shared" si="24"/>
        <v>1</v>
      </c>
      <c r="X44" s="8">
        <f t="shared" si="24"/>
        <v>1</v>
      </c>
      <c r="Y44" s="8">
        <f t="shared" si="24"/>
        <v>1</v>
      </c>
      <c r="Z44" s="8">
        <f t="shared" si="24"/>
        <v>0</v>
      </c>
      <c r="AA44" s="8">
        <f t="shared" si="24"/>
        <v>1</v>
      </c>
      <c r="AB44" s="8">
        <f t="shared" si="24"/>
        <v>1</v>
      </c>
      <c r="AC44" s="8">
        <f t="shared" si="24"/>
        <v>0</v>
      </c>
      <c r="AD44" s="8">
        <f t="shared" si="24"/>
        <v>0</v>
      </c>
      <c r="AE44" s="8">
        <f t="shared" si="24"/>
        <v>1</v>
      </c>
      <c r="AF44" s="8">
        <f t="shared" si="24"/>
        <v>1</v>
      </c>
      <c r="AG44" s="8">
        <f t="shared" si="24"/>
        <v>1</v>
      </c>
      <c r="AH44" s="8">
        <f t="shared" si="24"/>
        <v>1</v>
      </c>
      <c r="AI44" s="8">
        <f t="shared" si="24"/>
        <v>1</v>
      </c>
      <c r="AJ44" s="8">
        <f t="shared" si="24"/>
        <v>1</v>
      </c>
      <c r="AK44" s="8">
        <f t="shared" si="24"/>
        <v>1</v>
      </c>
      <c r="AL44" s="8">
        <f t="shared" si="24"/>
        <v>1</v>
      </c>
      <c r="AM44" s="8">
        <f t="shared" si="24"/>
        <v>1</v>
      </c>
      <c r="AN44" s="8">
        <f t="shared" si="24"/>
        <v>1</v>
      </c>
      <c r="AO44" s="8">
        <f t="shared" si="24"/>
        <v>1</v>
      </c>
      <c r="AP44" s="8">
        <f t="shared" si="24"/>
        <v>1</v>
      </c>
      <c r="AQ44" s="8">
        <f t="shared" si="24"/>
        <v>1</v>
      </c>
      <c r="AR44" s="8">
        <f t="shared" si="24"/>
        <v>0</v>
      </c>
      <c r="AS44" s="8">
        <f t="shared" si="24"/>
        <v>1</v>
      </c>
      <c r="AT44" s="8">
        <f t="shared" si="24"/>
        <v>1</v>
      </c>
      <c r="AU44" s="8">
        <f t="shared" si="24"/>
        <v>1</v>
      </c>
      <c r="AV44" s="8">
        <f t="shared" si="24"/>
        <v>1</v>
      </c>
      <c r="AW44" s="8">
        <f t="shared" si="24"/>
        <v>0</v>
      </c>
      <c r="AX44" s="8">
        <f t="shared" si="24"/>
        <v>1</v>
      </c>
      <c r="AY44" s="8">
        <f t="shared" si="24"/>
        <v>1</v>
      </c>
      <c r="AZ44" s="8">
        <f t="shared" si="24"/>
        <v>1</v>
      </c>
      <c r="BA44" s="8">
        <f t="shared" si="24"/>
        <v>1</v>
      </c>
      <c r="BB44" s="8">
        <f t="shared" si="24"/>
        <v>0</v>
      </c>
      <c r="BC44" s="8">
        <f t="shared" si="24"/>
        <v>1</v>
      </c>
      <c r="BD44" s="8">
        <f t="shared" si="24"/>
        <v>0</v>
      </c>
      <c r="BE44" s="8">
        <f t="shared" si="24"/>
        <v>1</v>
      </c>
      <c r="BF44" s="8">
        <f t="shared" si="24"/>
        <v>1</v>
      </c>
      <c r="BG44" s="8">
        <f t="shared" si="24"/>
        <v>1</v>
      </c>
      <c r="BH44" s="8">
        <f t="shared" si="24"/>
        <v>1</v>
      </c>
      <c r="BI44" s="8">
        <f t="shared" si="24"/>
        <v>1</v>
      </c>
      <c r="BJ44" s="8">
        <f t="shared" si="24"/>
        <v>0</v>
      </c>
      <c r="BK44" s="8">
        <f t="shared" si="24"/>
        <v>1</v>
      </c>
      <c r="BL44" s="8">
        <f t="shared" si="24"/>
        <v>1</v>
      </c>
      <c r="BM44" s="8">
        <f t="shared" si="24"/>
        <v>1</v>
      </c>
      <c r="BN44" s="8">
        <f t="shared" si="24"/>
        <v>1</v>
      </c>
      <c r="BO44" s="8">
        <f t="shared" si="24"/>
        <v>1</v>
      </c>
      <c r="BP44" s="8">
        <f t="shared" si="24"/>
        <v>1</v>
      </c>
      <c r="BQ44" s="8">
        <f t="shared" si="24"/>
        <v>1</v>
      </c>
      <c r="BR44" s="8">
        <f t="shared" si="24"/>
        <v>1</v>
      </c>
      <c r="BS44" s="8">
        <f t="shared" si="24"/>
        <v>0</v>
      </c>
      <c r="BT44" s="8">
        <f t="shared" si="24"/>
        <v>0</v>
      </c>
      <c r="BU44" s="8">
        <f t="shared" si="24"/>
        <v>1</v>
      </c>
      <c r="BV44" s="8">
        <f t="shared" si="24"/>
        <v>1</v>
      </c>
      <c r="BW44" s="8">
        <f t="shared" si="24"/>
        <v>1</v>
      </c>
      <c r="BX44" s="8">
        <f t="shared" si="24"/>
        <v>1</v>
      </c>
      <c r="BY44" s="8">
        <f t="shared" si="24"/>
        <v>1</v>
      </c>
      <c r="BZ44" s="8">
        <f t="shared" si="24"/>
        <v>1</v>
      </c>
      <c r="CA44" s="8">
        <f t="shared" si="24"/>
        <v>1</v>
      </c>
      <c r="CB44" s="8">
        <f t="shared" si="24"/>
        <v>1</v>
      </c>
      <c r="CC44" s="8">
        <f t="shared" si="24"/>
        <v>1</v>
      </c>
      <c r="CD44" s="8">
        <f t="shared" si="24"/>
        <v>1</v>
      </c>
      <c r="CE44" s="8">
        <f t="shared" si="24"/>
        <v>1</v>
      </c>
      <c r="CF44" s="8">
        <f t="shared" si="24"/>
        <v>0</v>
      </c>
      <c r="CG44" s="8">
        <f aca="true" t="shared" si="25" ref="CG44:DO44">IF(CG30=0,0,1)</f>
        <v>1</v>
      </c>
      <c r="CH44" s="8">
        <f t="shared" si="25"/>
        <v>1</v>
      </c>
      <c r="CI44" s="8">
        <f t="shared" si="25"/>
        <v>1</v>
      </c>
      <c r="CJ44" s="8">
        <f t="shared" si="25"/>
        <v>0</v>
      </c>
      <c r="CK44" s="8">
        <f t="shared" si="25"/>
        <v>0</v>
      </c>
      <c r="CL44" s="8">
        <f t="shared" si="25"/>
        <v>1</v>
      </c>
      <c r="CM44" s="8">
        <f t="shared" si="25"/>
        <v>1</v>
      </c>
      <c r="CN44" s="8">
        <f t="shared" si="25"/>
        <v>1</v>
      </c>
      <c r="CO44" s="8">
        <f t="shared" si="25"/>
        <v>1</v>
      </c>
      <c r="CP44" s="8">
        <f t="shared" si="25"/>
        <v>1</v>
      </c>
      <c r="CQ44" s="8">
        <f t="shared" si="25"/>
        <v>1</v>
      </c>
      <c r="CR44" s="8">
        <f t="shared" si="25"/>
        <v>0</v>
      </c>
      <c r="CS44" s="8">
        <f t="shared" si="25"/>
        <v>1</v>
      </c>
      <c r="CT44" s="8">
        <f t="shared" si="25"/>
        <v>0</v>
      </c>
      <c r="CU44" s="8">
        <f t="shared" si="25"/>
        <v>1</v>
      </c>
      <c r="CV44" s="8">
        <f t="shared" si="25"/>
        <v>0</v>
      </c>
      <c r="CW44" s="8">
        <f t="shared" si="25"/>
        <v>1</v>
      </c>
      <c r="CX44" s="8">
        <f t="shared" si="25"/>
        <v>1</v>
      </c>
      <c r="CY44" s="8">
        <f t="shared" si="25"/>
        <v>0</v>
      </c>
      <c r="CZ44" s="8">
        <f t="shared" si="25"/>
        <v>1</v>
      </c>
      <c r="DA44" s="8">
        <f t="shared" si="25"/>
        <v>1</v>
      </c>
      <c r="DB44" s="8">
        <f t="shared" si="25"/>
        <v>1</v>
      </c>
      <c r="DC44" s="8">
        <f t="shared" si="25"/>
        <v>1</v>
      </c>
      <c r="DD44" s="8">
        <f t="shared" si="25"/>
        <v>0</v>
      </c>
      <c r="DE44" s="8">
        <f t="shared" si="25"/>
        <v>1</v>
      </c>
      <c r="DF44" s="8">
        <f t="shared" si="25"/>
        <v>0</v>
      </c>
      <c r="DG44" s="8">
        <f t="shared" si="25"/>
        <v>1</v>
      </c>
      <c r="DH44" s="8">
        <f t="shared" si="25"/>
        <v>0</v>
      </c>
      <c r="DI44" s="8">
        <f t="shared" si="25"/>
        <v>1</v>
      </c>
      <c r="DJ44" s="8">
        <f t="shared" si="25"/>
        <v>1</v>
      </c>
      <c r="DK44" s="8">
        <f t="shared" si="25"/>
        <v>1</v>
      </c>
      <c r="DL44" s="8">
        <f t="shared" si="25"/>
        <v>1</v>
      </c>
      <c r="DM44" s="8">
        <f t="shared" si="25"/>
        <v>1</v>
      </c>
      <c r="DN44" s="8">
        <f t="shared" si="25"/>
        <v>1</v>
      </c>
      <c r="DO44" s="8">
        <f t="shared" si="25"/>
        <v>0</v>
      </c>
    </row>
    <row r="45" spans="18:119" ht="12.75">
      <c r="R45" t="s">
        <v>46</v>
      </c>
      <c r="S45" s="9">
        <f>COUNTIF(T45:DO45,"=0")</f>
        <v>1</v>
      </c>
      <c r="T45" s="8">
        <f>IF(T25=0,0,1)</f>
        <v>1</v>
      </c>
      <c r="U45" s="8">
        <f aca="true" t="shared" si="26" ref="U45:CF45">IF(U25=0,0,1)</f>
        <v>1</v>
      </c>
      <c r="V45" s="8">
        <f t="shared" si="26"/>
        <v>1</v>
      </c>
      <c r="W45" s="8">
        <f t="shared" si="26"/>
        <v>1</v>
      </c>
      <c r="X45" s="8">
        <f t="shared" si="26"/>
        <v>1</v>
      </c>
      <c r="Y45" s="8">
        <f t="shared" si="26"/>
        <v>1</v>
      </c>
      <c r="Z45" s="8">
        <f t="shared" si="26"/>
        <v>1</v>
      </c>
      <c r="AA45" s="8">
        <f t="shared" si="26"/>
        <v>1</v>
      </c>
      <c r="AB45" s="8">
        <f t="shared" si="26"/>
        <v>1</v>
      </c>
      <c r="AC45" s="8">
        <f t="shared" si="26"/>
        <v>1</v>
      </c>
      <c r="AD45" s="8">
        <f t="shared" si="26"/>
        <v>1</v>
      </c>
      <c r="AE45" s="8">
        <f t="shared" si="26"/>
        <v>1</v>
      </c>
      <c r="AF45" s="8">
        <f t="shared" si="26"/>
        <v>1</v>
      </c>
      <c r="AG45" s="8">
        <f t="shared" si="26"/>
        <v>1</v>
      </c>
      <c r="AH45" s="8">
        <f t="shared" si="26"/>
        <v>1</v>
      </c>
      <c r="AI45" s="8">
        <f t="shared" si="26"/>
        <v>1</v>
      </c>
      <c r="AJ45" s="8">
        <f t="shared" si="26"/>
        <v>1</v>
      </c>
      <c r="AK45" s="8">
        <f t="shared" si="26"/>
        <v>1</v>
      </c>
      <c r="AL45" s="8">
        <f t="shared" si="26"/>
        <v>1</v>
      </c>
      <c r="AM45" s="8">
        <f t="shared" si="26"/>
        <v>1</v>
      </c>
      <c r="AN45" s="8">
        <f t="shared" si="26"/>
        <v>1</v>
      </c>
      <c r="AO45" s="8">
        <f t="shared" si="26"/>
        <v>1</v>
      </c>
      <c r="AP45" s="8">
        <f t="shared" si="26"/>
        <v>1</v>
      </c>
      <c r="AQ45" s="8">
        <f t="shared" si="26"/>
        <v>1</v>
      </c>
      <c r="AR45" s="8">
        <f t="shared" si="26"/>
        <v>1</v>
      </c>
      <c r="AS45" s="8">
        <f t="shared" si="26"/>
        <v>1</v>
      </c>
      <c r="AT45" s="8">
        <f t="shared" si="26"/>
        <v>1</v>
      </c>
      <c r="AU45" s="8">
        <f t="shared" si="26"/>
        <v>1</v>
      </c>
      <c r="AV45" s="8">
        <f t="shared" si="26"/>
        <v>1</v>
      </c>
      <c r="AW45" s="8">
        <f t="shared" si="26"/>
        <v>1</v>
      </c>
      <c r="AX45" s="8">
        <f t="shared" si="26"/>
        <v>1</v>
      </c>
      <c r="AY45" s="8">
        <f t="shared" si="26"/>
        <v>1</v>
      </c>
      <c r="AZ45" s="8">
        <f t="shared" si="26"/>
        <v>1</v>
      </c>
      <c r="BA45" s="8">
        <f t="shared" si="26"/>
        <v>1</v>
      </c>
      <c r="BB45" s="8">
        <f t="shared" si="26"/>
        <v>1</v>
      </c>
      <c r="BC45" s="8">
        <f t="shared" si="26"/>
        <v>1</v>
      </c>
      <c r="BD45" s="8">
        <f t="shared" si="26"/>
        <v>1</v>
      </c>
      <c r="BE45" s="8">
        <f t="shared" si="26"/>
        <v>1</v>
      </c>
      <c r="BF45" s="8">
        <f t="shared" si="26"/>
        <v>1</v>
      </c>
      <c r="BG45" s="8">
        <f t="shared" si="26"/>
        <v>1</v>
      </c>
      <c r="BH45" s="8">
        <f t="shared" si="26"/>
        <v>1</v>
      </c>
      <c r="BI45" s="8">
        <f t="shared" si="26"/>
        <v>1</v>
      </c>
      <c r="BJ45" s="8">
        <f t="shared" si="26"/>
        <v>1</v>
      </c>
      <c r="BK45" s="8">
        <f t="shared" si="26"/>
        <v>1</v>
      </c>
      <c r="BL45" s="8">
        <f t="shared" si="26"/>
        <v>1</v>
      </c>
      <c r="BM45" s="8">
        <f t="shared" si="26"/>
        <v>1</v>
      </c>
      <c r="BN45" s="8">
        <f t="shared" si="26"/>
        <v>1</v>
      </c>
      <c r="BO45" s="8">
        <f t="shared" si="26"/>
        <v>1</v>
      </c>
      <c r="BP45" s="8">
        <f t="shared" si="26"/>
        <v>1</v>
      </c>
      <c r="BQ45" s="8">
        <f t="shared" si="26"/>
        <v>1</v>
      </c>
      <c r="BR45" s="8">
        <f t="shared" si="26"/>
        <v>1</v>
      </c>
      <c r="BS45" s="8">
        <f t="shared" si="26"/>
        <v>1</v>
      </c>
      <c r="BT45" s="8">
        <f t="shared" si="26"/>
        <v>1</v>
      </c>
      <c r="BU45" s="8">
        <f t="shared" si="26"/>
        <v>1</v>
      </c>
      <c r="BV45" s="8">
        <f t="shared" si="26"/>
        <v>1</v>
      </c>
      <c r="BW45" s="8">
        <f t="shared" si="26"/>
        <v>1</v>
      </c>
      <c r="BX45" s="8">
        <f t="shared" si="26"/>
        <v>1</v>
      </c>
      <c r="BY45" s="8">
        <f t="shared" si="26"/>
        <v>1</v>
      </c>
      <c r="BZ45" s="8">
        <f t="shared" si="26"/>
        <v>1</v>
      </c>
      <c r="CA45" s="8">
        <f t="shared" si="26"/>
        <v>1</v>
      </c>
      <c r="CB45" s="8">
        <f t="shared" si="26"/>
        <v>1</v>
      </c>
      <c r="CC45" s="8">
        <f t="shared" si="26"/>
        <v>1</v>
      </c>
      <c r="CD45" s="8">
        <f t="shared" si="26"/>
        <v>1</v>
      </c>
      <c r="CE45" s="8">
        <f t="shared" si="26"/>
        <v>1</v>
      </c>
      <c r="CF45" s="8">
        <f t="shared" si="26"/>
        <v>1</v>
      </c>
      <c r="CG45" s="8">
        <f aca="true" t="shared" si="27" ref="CG45:DO45">IF(CG25=0,0,1)</f>
        <v>1</v>
      </c>
      <c r="CH45" s="8">
        <f t="shared" si="27"/>
        <v>1</v>
      </c>
      <c r="CI45" s="8">
        <f t="shared" si="27"/>
        <v>1</v>
      </c>
      <c r="CJ45" s="8">
        <f t="shared" si="27"/>
        <v>1</v>
      </c>
      <c r="CK45" s="8">
        <f t="shared" si="27"/>
        <v>0</v>
      </c>
      <c r="CL45" s="8">
        <f t="shared" si="27"/>
        <v>1</v>
      </c>
      <c r="CM45" s="8">
        <f t="shared" si="27"/>
        <v>1</v>
      </c>
      <c r="CN45" s="8">
        <f t="shared" si="27"/>
        <v>1</v>
      </c>
      <c r="CO45" s="8">
        <f t="shared" si="27"/>
        <v>1</v>
      </c>
      <c r="CP45" s="8">
        <f t="shared" si="27"/>
        <v>1</v>
      </c>
      <c r="CQ45" s="8">
        <f t="shared" si="27"/>
        <v>1</v>
      </c>
      <c r="CR45" s="8">
        <f t="shared" si="27"/>
        <v>1</v>
      </c>
      <c r="CS45" s="8">
        <f t="shared" si="27"/>
        <v>1</v>
      </c>
      <c r="CT45" s="8">
        <f t="shared" si="27"/>
        <v>1</v>
      </c>
      <c r="CU45" s="8">
        <f t="shared" si="27"/>
        <v>1</v>
      </c>
      <c r="CV45" s="8">
        <f t="shared" si="27"/>
        <v>1</v>
      </c>
      <c r="CW45" s="8">
        <f t="shared" si="27"/>
        <v>1</v>
      </c>
      <c r="CX45" s="8">
        <f t="shared" si="27"/>
        <v>1</v>
      </c>
      <c r="CY45" s="8">
        <f t="shared" si="27"/>
        <v>1</v>
      </c>
      <c r="CZ45" s="8">
        <f t="shared" si="27"/>
        <v>1</v>
      </c>
      <c r="DA45" s="8">
        <f t="shared" si="27"/>
        <v>1</v>
      </c>
      <c r="DB45" s="8">
        <f t="shared" si="27"/>
        <v>1</v>
      </c>
      <c r="DC45" s="8">
        <f t="shared" si="27"/>
        <v>1</v>
      </c>
      <c r="DD45" s="8">
        <f t="shared" si="27"/>
        <v>1</v>
      </c>
      <c r="DE45" s="8">
        <f t="shared" si="27"/>
        <v>1</v>
      </c>
      <c r="DF45" s="8">
        <f t="shared" si="27"/>
        <v>1</v>
      </c>
      <c r="DG45" s="8">
        <f t="shared" si="27"/>
        <v>1</v>
      </c>
      <c r="DH45" s="8">
        <f t="shared" si="27"/>
        <v>1</v>
      </c>
      <c r="DI45" s="8">
        <f t="shared" si="27"/>
        <v>1</v>
      </c>
      <c r="DJ45" s="8">
        <f t="shared" si="27"/>
        <v>1</v>
      </c>
      <c r="DK45" s="8">
        <f t="shared" si="27"/>
        <v>1</v>
      </c>
      <c r="DL45" s="8">
        <f t="shared" si="27"/>
        <v>1</v>
      </c>
      <c r="DM45" s="8">
        <f t="shared" si="27"/>
        <v>1</v>
      </c>
      <c r="DN45" s="8">
        <f t="shared" si="27"/>
        <v>1</v>
      </c>
      <c r="DO45" s="8">
        <f t="shared" si="27"/>
        <v>1</v>
      </c>
    </row>
    <row r="46" spans="18:119" ht="12.75">
      <c r="R46" t="s">
        <v>47</v>
      </c>
      <c r="S46" s="9">
        <f>COUNTIF(T46:DO46,"=0")</f>
        <v>0</v>
      </c>
      <c r="T46" s="8">
        <f>IF(T20=0,0,1)</f>
        <v>1</v>
      </c>
      <c r="U46" s="8">
        <f aca="true" t="shared" si="28" ref="U46:CF46">IF(U20=0,0,1)</f>
        <v>1</v>
      </c>
      <c r="V46" s="8">
        <f t="shared" si="28"/>
        <v>1</v>
      </c>
      <c r="W46" s="8">
        <f t="shared" si="28"/>
        <v>1</v>
      </c>
      <c r="X46" s="8">
        <f t="shared" si="28"/>
        <v>1</v>
      </c>
      <c r="Y46" s="8">
        <f t="shared" si="28"/>
        <v>1</v>
      </c>
      <c r="Z46" s="8">
        <f t="shared" si="28"/>
        <v>1</v>
      </c>
      <c r="AA46" s="8">
        <f t="shared" si="28"/>
        <v>1</v>
      </c>
      <c r="AB46" s="8">
        <f t="shared" si="28"/>
        <v>1</v>
      </c>
      <c r="AC46" s="8">
        <f t="shared" si="28"/>
        <v>1</v>
      </c>
      <c r="AD46" s="8">
        <f t="shared" si="28"/>
        <v>1</v>
      </c>
      <c r="AE46" s="8">
        <f t="shared" si="28"/>
        <v>1</v>
      </c>
      <c r="AF46" s="8">
        <f t="shared" si="28"/>
        <v>1</v>
      </c>
      <c r="AG46" s="8">
        <f t="shared" si="28"/>
        <v>1</v>
      </c>
      <c r="AH46" s="8">
        <f t="shared" si="28"/>
        <v>1</v>
      </c>
      <c r="AI46" s="8">
        <f t="shared" si="28"/>
        <v>1</v>
      </c>
      <c r="AJ46" s="8">
        <f t="shared" si="28"/>
        <v>1</v>
      </c>
      <c r="AK46" s="8">
        <f t="shared" si="28"/>
        <v>1</v>
      </c>
      <c r="AL46" s="8">
        <f t="shared" si="28"/>
        <v>1</v>
      </c>
      <c r="AM46" s="8">
        <f t="shared" si="28"/>
        <v>1</v>
      </c>
      <c r="AN46" s="8">
        <f t="shared" si="28"/>
        <v>1</v>
      </c>
      <c r="AO46" s="8">
        <f t="shared" si="28"/>
        <v>1</v>
      </c>
      <c r="AP46" s="8">
        <f t="shared" si="28"/>
        <v>1</v>
      </c>
      <c r="AQ46" s="8">
        <f t="shared" si="28"/>
        <v>1</v>
      </c>
      <c r="AR46" s="8">
        <f t="shared" si="28"/>
        <v>1</v>
      </c>
      <c r="AS46" s="8">
        <f t="shared" si="28"/>
        <v>1</v>
      </c>
      <c r="AT46" s="8">
        <f t="shared" si="28"/>
        <v>1</v>
      </c>
      <c r="AU46" s="8">
        <f t="shared" si="28"/>
        <v>1</v>
      </c>
      <c r="AV46" s="8">
        <f t="shared" si="28"/>
        <v>1</v>
      </c>
      <c r="AW46" s="8">
        <f t="shared" si="28"/>
        <v>1</v>
      </c>
      <c r="AX46" s="8">
        <f t="shared" si="28"/>
        <v>1</v>
      </c>
      <c r="AY46" s="8">
        <f t="shared" si="28"/>
        <v>1</v>
      </c>
      <c r="AZ46" s="8">
        <f t="shared" si="28"/>
        <v>1</v>
      </c>
      <c r="BA46" s="8">
        <f t="shared" si="28"/>
        <v>1</v>
      </c>
      <c r="BB46" s="8">
        <f t="shared" si="28"/>
        <v>1</v>
      </c>
      <c r="BC46" s="8">
        <f t="shared" si="28"/>
        <v>1</v>
      </c>
      <c r="BD46" s="8">
        <f t="shared" si="28"/>
        <v>1</v>
      </c>
      <c r="BE46" s="8">
        <f t="shared" si="28"/>
        <v>1</v>
      </c>
      <c r="BF46" s="8">
        <f t="shared" si="28"/>
        <v>1</v>
      </c>
      <c r="BG46" s="8">
        <f t="shared" si="28"/>
        <v>1</v>
      </c>
      <c r="BH46" s="8">
        <f t="shared" si="28"/>
        <v>1</v>
      </c>
      <c r="BI46" s="8">
        <f t="shared" si="28"/>
        <v>1</v>
      </c>
      <c r="BJ46" s="8">
        <f t="shared" si="28"/>
        <v>1</v>
      </c>
      <c r="BK46" s="8">
        <f t="shared" si="28"/>
        <v>1</v>
      </c>
      <c r="BL46" s="8">
        <f t="shared" si="28"/>
        <v>1</v>
      </c>
      <c r="BM46" s="8">
        <f t="shared" si="28"/>
        <v>1</v>
      </c>
      <c r="BN46" s="8">
        <f t="shared" si="28"/>
        <v>1</v>
      </c>
      <c r="BO46" s="8">
        <f t="shared" si="28"/>
        <v>1</v>
      </c>
      <c r="BP46" s="8">
        <f t="shared" si="28"/>
        <v>1</v>
      </c>
      <c r="BQ46" s="8">
        <f t="shared" si="28"/>
        <v>1</v>
      </c>
      <c r="BR46" s="8">
        <f t="shared" si="28"/>
        <v>1</v>
      </c>
      <c r="BS46" s="8">
        <f t="shared" si="28"/>
        <v>1</v>
      </c>
      <c r="BT46" s="8">
        <f t="shared" si="28"/>
        <v>1</v>
      </c>
      <c r="BU46" s="8">
        <f t="shared" si="28"/>
        <v>1</v>
      </c>
      <c r="BV46" s="8">
        <f t="shared" si="28"/>
        <v>1</v>
      </c>
      <c r="BW46" s="8">
        <f t="shared" si="28"/>
        <v>1</v>
      </c>
      <c r="BX46" s="8">
        <f t="shared" si="28"/>
        <v>1</v>
      </c>
      <c r="BY46" s="8">
        <f t="shared" si="28"/>
        <v>1</v>
      </c>
      <c r="BZ46" s="8">
        <f t="shared" si="28"/>
        <v>1</v>
      </c>
      <c r="CA46" s="8">
        <f t="shared" si="28"/>
        <v>1</v>
      </c>
      <c r="CB46" s="8">
        <f t="shared" si="28"/>
        <v>1</v>
      </c>
      <c r="CC46" s="8">
        <f t="shared" si="28"/>
        <v>1</v>
      </c>
      <c r="CD46" s="8">
        <f t="shared" si="28"/>
        <v>1</v>
      </c>
      <c r="CE46" s="8">
        <f t="shared" si="28"/>
        <v>1</v>
      </c>
      <c r="CF46" s="8">
        <f t="shared" si="28"/>
        <v>1</v>
      </c>
      <c r="CG46" s="8">
        <f aca="true" t="shared" si="29" ref="CG46:DO46">IF(CG20=0,0,1)</f>
        <v>1</v>
      </c>
      <c r="CH46" s="8">
        <f t="shared" si="29"/>
        <v>1</v>
      </c>
      <c r="CI46" s="8">
        <f t="shared" si="29"/>
        <v>1</v>
      </c>
      <c r="CJ46" s="8">
        <f t="shared" si="29"/>
        <v>1</v>
      </c>
      <c r="CK46" s="8">
        <f t="shared" si="29"/>
        <v>1</v>
      </c>
      <c r="CL46" s="8">
        <f t="shared" si="29"/>
        <v>1</v>
      </c>
      <c r="CM46" s="8">
        <f t="shared" si="29"/>
        <v>1</v>
      </c>
      <c r="CN46" s="8">
        <f t="shared" si="29"/>
        <v>1</v>
      </c>
      <c r="CO46" s="8">
        <f t="shared" si="29"/>
        <v>1</v>
      </c>
      <c r="CP46" s="8">
        <f t="shared" si="29"/>
        <v>1</v>
      </c>
      <c r="CQ46" s="8">
        <f t="shared" si="29"/>
        <v>1</v>
      </c>
      <c r="CR46" s="8">
        <f t="shared" si="29"/>
        <v>1</v>
      </c>
      <c r="CS46" s="8">
        <f t="shared" si="29"/>
        <v>1</v>
      </c>
      <c r="CT46" s="8">
        <f t="shared" si="29"/>
        <v>1</v>
      </c>
      <c r="CU46" s="8">
        <f t="shared" si="29"/>
        <v>1</v>
      </c>
      <c r="CV46" s="8">
        <f t="shared" si="29"/>
        <v>1</v>
      </c>
      <c r="CW46" s="8">
        <f t="shared" si="29"/>
        <v>1</v>
      </c>
      <c r="CX46" s="8">
        <f t="shared" si="29"/>
        <v>1</v>
      </c>
      <c r="CY46" s="8">
        <f t="shared" si="29"/>
        <v>1</v>
      </c>
      <c r="CZ46" s="8">
        <f t="shared" si="29"/>
        <v>1</v>
      </c>
      <c r="DA46" s="8">
        <f t="shared" si="29"/>
        <v>1</v>
      </c>
      <c r="DB46" s="8">
        <f t="shared" si="29"/>
        <v>1</v>
      </c>
      <c r="DC46" s="8">
        <f t="shared" si="29"/>
        <v>1</v>
      </c>
      <c r="DD46" s="8">
        <f t="shared" si="29"/>
        <v>1</v>
      </c>
      <c r="DE46" s="8">
        <f t="shared" si="29"/>
        <v>1</v>
      </c>
      <c r="DF46" s="8">
        <f t="shared" si="29"/>
        <v>1</v>
      </c>
      <c r="DG46" s="8">
        <f t="shared" si="29"/>
        <v>1</v>
      </c>
      <c r="DH46" s="8">
        <f t="shared" si="29"/>
        <v>1</v>
      </c>
      <c r="DI46" s="8">
        <f t="shared" si="29"/>
        <v>1</v>
      </c>
      <c r="DJ46" s="8">
        <f t="shared" si="29"/>
        <v>1</v>
      </c>
      <c r="DK46" s="8">
        <f t="shared" si="29"/>
        <v>1</v>
      </c>
      <c r="DL46" s="8">
        <f t="shared" si="29"/>
        <v>1</v>
      </c>
      <c r="DM46" s="8">
        <f t="shared" si="29"/>
        <v>1</v>
      </c>
      <c r="DN46" s="8">
        <f t="shared" si="29"/>
        <v>1</v>
      </c>
      <c r="DO46" s="8">
        <f t="shared" si="29"/>
        <v>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K46"/>
  <sheetViews>
    <sheetView workbookViewId="0" topLeftCell="A1">
      <selection activeCell="C3" sqref="C3"/>
    </sheetView>
  </sheetViews>
  <sheetFormatPr defaultColWidth="9.140625" defaultRowHeight="12.75"/>
  <cols>
    <col min="3" max="3" width="11.421875" style="0" customWidth="1"/>
    <col min="4" max="4" width="11.57421875" style="0" customWidth="1"/>
    <col min="8" max="8" width="10.140625" style="0" bestFit="1" customWidth="1"/>
    <col min="10" max="10" width="12.140625" style="0" customWidth="1"/>
    <col min="14" max="14" width="4.00390625" style="0" customWidth="1"/>
    <col min="15" max="15" width="10.140625" style="0" customWidth="1"/>
    <col min="20" max="69" width="9.28125" style="0" bestFit="1" customWidth="1"/>
  </cols>
  <sheetData>
    <row r="1" spans="6:11" ht="12.75">
      <c r="F1" t="s">
        <v>2</v>
      </c>
      <c r="G1" t="s">
        <v>6</v>
      </c>
      <c r="H1" t="s">
        <v>7</v>
      </c>
      <c r="I1" t="s">
        <v>9</v>
      </c>
      <c r="J1" t="s">
        <v>8</v>
      </c>
      <c r="K1" t="s">
        <v>10</v>
      </c>
    </row>
    <row r="2" spans="2:11" ht="12.75">
      <c r="B2" t="s">
        <v>0</v>
      </c>
      <c r="C2" s="1">
        <f>Input!C5</f>
        <v>60000</v>
      </c>
      <c r="E2">
        <v>1</v>
      </c>
      <c r="F2" t="s">
        <v>56</v>
      </c>
      <c r="G2" s="11">
        <v>100</v>
      </c>
      <c r="H2" s="12">
        <f>Input!C$9/100+1</f>
        <v>1.08</v>
      </c>
      <c r="I2" s="12">
        <f>Input!E$9/100</f>
        <v>0.08</v>
      </c>
      <c r="J2">
        <f>Input!C$12/100+1</f>
        <v>1.03</v>
      </c>
      <c r="K2">
        <f>Input!E$12/100</f>
        <v>0.015</v>
      </c>
    </row>
    <row r="3" spans="2:9" ht="12.75">
      <c r="B3" t="s">
        <v>1</v>
      </c>
      <c r="C3" s="1">
        <f>Input!C4</f>
        <v>1000000</v>
      </c>
      <c r="G3" s="11"/>
      <c r="H3" s="12"/>
      <c r="I3" s="12"/>
    </row>
    <row r="4" spans="7:9" ht="12.75">
      <c r="G4" s="11"/>
      <c r="H4" s="12"/>
      <c r="I4" s="12"/>
    </row>
    <row r="5" ht="12.75">
      <c r="G5" s="11"/>
    </row>
    <row r="7" spans="3:16" ht="12.75">
      <c r="C7" s="14"/>
      <c r="P7" t="s">
        <v>27</v>
      </c>
    </row>
    <row r="8" spans="2:18" ht="12.75">
      <c r="B8" t="s">
        <v>11</v>
      </c>
      <c r="C8" s="3">
        <v>1</v>
      </c>
      <c r="D8" s="4"/>
      <c r="H8" t="s">
        <v>7</v>
      </c>
      <c r="K8" t="s">
        <v>23</v>
      </c>
      <c r="O8" t="s">
        <v>19</v>
      </c>
      <c r="P8" t="s">
        <v>19</v>
      </c>
      <c r="Q8" t="s">
        <v>21</v>
      </c>
      <c r="R8" t="s">
        <v>19</v>
      </c>
    </row>
    <row r="9" spans="4:119" ht="12.75">
      <c r="D9" t="s">
        <v>2</v>
      </c>
      <c r="O9" t="s">
        <v>20</v>
      </c>
      <c r="P9" t="s">
        <v>7</v>
      </c>
      <c r="R9" t="s">
        <v>22</v>
      </c>
      <c r="T9">
        <v>1</v>
      </c>
      <c r="U9">
        <f>T9+1</f>
        <v>2</v>
      </c>
      <c r="V9">
        <f aca="true" t="shared" si="0" ref="V9:CG9">U9+1</f>
        <v>3</v>
      </c>
      <c r="W9">
        <f t="shared" si="0"/>
        <v>4</v>
      </c>
      <c r="X9">
        <f t="shared" si="0"/>
        <v>5</v>
      </c>
      <c r="Y9">
        <f t="shared" si="0"/>
        <v>6</v>
      </c>
      <c r="Z9">
        <f t="shared" si="0"/>
        <v>7</v>
      </c>
      <c r="AA9">
        <f t="shared" si="0"/>
        <v>8</v>
      </c>
      <c r="AB9">
        <f t="shared" si="0"/>
        <v>9</v>
      </c>
      <c r="AC9">
        <f t="shared" si="0"/>
        <v>10</v>
      </c>
      <c r="AD9">
        <f t="shared" si="0"/>
        <v>11</v>
      </c>
      <c r="AE9">
        <f t="shared" si="0"/>
        <v>12</v>
      </c>
      <c r="AF9">
        <f t="shared" si="0"/>
        <v>13</v>
      </c>
      <c r="AG9">
        <f t="shared" si="0"/>
        <v>14</v>
      </c>
      <c r="AH9">
        <f t="shared" si="0"/>
        <v>15</v>
      </c>
      <c r="AI9">
        <f t="shared" si="0"/>
        <v>16</v>
      </c>
      <c r="AJ9">
        <f t="shared" si="0"/>
        <v>17</v>
      </c>
      <c r="AK9">
        <f t="shared" si="0"/>
        <v>18</v>
      </c>
      <c r="AL9">
        <f t="shared" si="0"/>
        <v>19</v>
      </c>
      <c r="AM9">
        <f t="shared" si="0"/>
        <v>20</v>
      </c>
      <c r="AN9">
        <f t="shared" si="0"/>
        <v>21</v>
      </c>
      <c r="AO9">
        <f t="shared" si="0"/>
        <v>22</v>
      </c>
      <c r="AP9">
        <f t="shared" si="0"/>
        <v>23</v>
      </c>
      <c r="AQ9">
        <f t="shared" si="0"/>
        <v>24</v>
      </c>
      <c r="AR9">
        <f t="shared" si="0"/>
        <v>25</v>
      </c>
      <c r="AS9">
        <f t="shared" si="0"/>
        <v>26</v>
      </c>
      <c r="AT9">
        <f t="shared" si="0"/>
        <v>27</v>
      </c>
      <c r="AU9">
        <f t="shared" si="0"/>
        <v>28</v>
      </c>
      <c r="AV9">
        <f t="shared" si="0"/>
        <v>29</v>
      </c>
      <c r="AW9">
        <f t="shared" si="0"/>
        <v>30</v>
      </c>
      <c r="AX9">
        <f t="shared" si="0"/>
        <v>31</v>
      </c>
      <c r="AY9">
        <f t="shared" si="0"/>
        <v>32</v>
      </c>
      <c r="AZ9">
        <f t="shared" si="0"/>
        <v>33</v>
      </c>
      <c r="BA9">
        <f t="shared" si="0"/>
        <v>34</v>
      </c>
      <c r="BB9">
        <f t="shared" si="0"/>
        <v>35</v>
      </c>
      <c r="BC9">
        <f t="shared" si="0"/>
        <v>36</v>
      </c>
      <c r="BD9">
        <f t="shared" si="0"/>
        <v>37</v>
      </c>
      <c r="BE9">
        <f t="shared" si="0"/>
        <v>38</v>
      </c>
      <c r="BF9">
        <f t="shared" si="0"/>
        <v>39</v>
      </c>
      <c r="BG9">
        <f t="shared" si="0"/>
        <v>40</v>
      </c>
      <c r="BH9">
        <f t="shared" si="0"/>
        <v>41</v>
      </c>
      <c r="BI9">
        <f t="shared" si="0"/>
        <v>42</v>
      </c>
      <c r="BJ9">
        <f t="shared" si="0"/>
        <v>43</v>
      </c>
      <c r="BK9">
        <f t="shared" si="0"/>
        <v>44</v>
      </c>
      <c r="BL9">
        <f t="shared" si="0"/>
        <v>45</v>
      </c>
      <c r="BM9">
        <f t="shared" si="0"/>
        <v>46</v>
      </c>
      <c r="BN9">
        <f t="shared" si="0"/>
        <v>47</v>
      </c>
      <c r="BO9">
        <f t="shared" si="0"/>
        <v>48</v>
      </c>
      <c r="BP9">
        <f t="shared" si="0"/>
        <v>49</v>
      </c>
      <c r="BQ9">
        <f t="shared" si="0"/>
        <v>50</v>
      </c>
      <c r="BR9">
        <f t="shared" si="0"/>
        <v>51</v>
      </c>
      <c r="BS9">
        <f t="shared" si="0"/>
        <v>52</v>
      </c>
      <c r="BT9">
        <f t="shared" si="0"/>
        <v>53</v>
      </c>
      <c r="BU9">
        <f t="shared" si="0"/>
        <v>54</v>
      </c>
      <c r="BV9">
        <f t="shared" si="0"/>
        <v>55</v>
      </c>
      <c r="BW9">
        <f t="shared" si="0"/>
        <v>56</v>
      </c>
      <c r="BX9">
        <f t="shared" si="0"/>
        <v>57</v>
      </c>
      <c r="BY9">
        <f t="shared" si="0"/>
        <v>58</v>
      </c>
      <c r="BZ9">
        <f t="shared" si="0"/>
        <v>59</v>
      </c>
      <c r="CA9">
        <f t="shared" si="0"/>
        <v>60</v>
      </c>
      <c r="CB9">
        <f t="shared" si="0"/>
        <v>61</v>
      </c>
      <c r="CC9">
        <f t="shared" si="0"/>
        <v>62</v>
      </c>
      <c r="CD9">
        <f t="shared" si="0"/>
        <v>63</v>
      </c>
      <c r="CE9">
        <f t="shared" si="0"/>
        <v>64</v>
      </c>
      <c r="CF9">
        <f t="shared" si="0"/>
        <v>65</v>
      </c>
      <c r="CG9">
        <f t="shared" si="0"/>
        <v>66</v>
      </c>
      <c r="CH9">
        <f aca="true" t="shared" si="1" ref="CH9:DO9">CG9+1</f>
        <v>67</v>
      </c>
      <c r="CI9">
        <f t="shared" si="1"/>
        <v>68</v>
      </c>
      <c r="CJ9">
        <f t="shared" si="1"/>
        <v>69</v>
      </c>
      <c r="CK9">
        <f t="shared" si="1"/>
        <v>70</v>
      </c>
      <c r="CL9">
        <f t="shared" si="1"/>
        <v>71</v>
      </c>
      <c r="CM9">
        <f t="shared" si="1"/>
        <v>72</v>
      </c>
      <c r="CN9">
        <f t="shared" si="1"/>
        <v>73</v>
      </c>
      <c r="CO9">
        <f t="shared" si="1"/>
        <v>74</v>
      </c>
      <c r="CP9">
        <f t="shared" si="1"/>
        <v>75</v>
      </c>
      <c r="CQ9">
        <f t="shared" si="1"/>
        <v>76</v>
      </c>
      <c r="CR9">
        <f t="shared" si="1"/>
        <v>77</v>
      </c>
      <c r="CS9">
        <f t="shared" si="1"/>
        <v>78</v>
      </c>
      <c r="CT9">
        <f t="shared" si="1"/>
        <v>79</v>
      </c>
      <c r="CU9">
        <f t="shared" si="1"/>
        <v>80</v>
      </c>
      <c r="CV9">
        <f t="shared" si="1"/>
        <v>81</v>
      </c>
      <c r="CW9">
        <f t="shared" si="1"/>
        <v>82</v>
      </c>
      <c r="CX9">
        <f t="shared" si="1"/>
        <v>83</v>
      </c>
      <c r="CY9">
        <f t="shared" si="1"/>
        <v>84</v>
      </c>
      <c r="CZ9">
        <f t="shared" si="1"/>
        <v>85</v>
      </c>
      <c r="DA9">
        <f t="shared" si="1"/>
        <v>86</v>
      </c>
      <c r="DB9">
        <f t="shared" si="1"/>
        <v>87</v>
      </c>
      <c r="DC9">
        <f t="shared" si="1"/>
        <v>88</v>
      </c>
      <c r="DD9">
        <f t="shared" si="1"/>
        <v>89</v>
      </c>
      <c r="DE9">
        <f t="shared" si="1"/>
        <v>90</v>
      </c>
      <c r="DF9">
        <f t="shared" si="1"/>
        <v>91</v>
      </c>
      <c r="DG9">
        <f t="shared" si="1"/>
        <v>92</v>
      </c>
      <c r="DH9">
        <f t="shared" si="1"/>
        <v>93</v>
      </c>
      <c r="DI9">
        <f t="shared" si="1"/>
        <v>94</v>
      </c>
      <c r="DJ9">
        <f t="shared" si="1"/>
        <v>95</v>
      </c>
      <c r="DK9">
        <f t="shared" si="1"/>
        <v>96</v>
      </c>
      <c r="DL9">
        <f t="shared" si="1"/>
        <v>97</v>
      </c>
      <c r="DM9">
        <f t="shared" si="1"/>
        <v>98</v>
      </c>
      <c r="DN9">
        <f t="shared" si="1"/>
        <v>99</v>
      </c>
      <c r="DO9">
        <f t="shared" si="1"/>
        <v>100</v>
      </c>
    </row>
    <row r="10" spans="1:167" ht="12.75">
      <c r="A10">
        <v>65</v>
      </c>
      <c r="B10">
        <v>1</v>
      </c>
      <c r="C10">
        <f>B10</f>
        <v>1</v>
      </c>
      <c r="D10" s="6">
        <v>1</v>
      </c>
      <c r="H10">
        <f ca="1">$H$2-$I$2+RAND()*$I$2*2</f>
        <v>1.1378408908575341</v>
      </c>
      <c r="K10">
        <f ca="1">$J$2-$K$2+RAND()*$K$2*2</f>
        <v>1.0321035978663475</v>
      </c>
      <c r="O10" s="7">
        <f>C3</f>
        <v>1000000</v>
      </c>
      <c r="P10" s="7">
        <f>O10*H10</f>
        <v>1137840.8908575343</v>
      </c>
      <c r="Q10" s="7">
        <f>C2</f>
        <v>60000</v>
      </c>
      <c r="R10" s="7">
        <f>IF(P10-Q10&gt;0,P10-Q10,0)</f>
        <v>1077840.8908575343</v>
      </c>
      <c r="S10" s="9">
        <f>A10</f>
        <v>65</v>
      </c>
      <c r="T10" s="7">
        <v>1000000</v>
      </c>
      <c r="U10" s="7">
        <v>1000000</v>
      </c>
      <c r="V10" s="7">
        <v>1000000</v>
      </c>
      <c r="W10" s="7">
        <v>1000000</v>
      </c>
      <c r="X10" s="7">
        <v>1000000</v>
      </c>
      <c r="Y10" s="7">
        <v>1000000</v>
      </c>
      <c r="Z10" s="7">
        <v>1000000</v>
      </c>
      <c r="AA10" s="7">
        <v>1000000</v>
      </c>
      <c r="AB10" s="7">
        <v>1000000</v>
      </c>
      <c r="AC10" s="7">
        <v>1000000</v>
      </c>
      <c r="AD10" s="7">
        <v>1000000</v>
      </c>
      <c r="AE10" s="7">
        <v>1000000</v>
      </c>
      <c r="AF10" s="7">
        <v>1000000</v>
      </c>
      <c r="AG10" s="7">
        <v>1000000</v>
      </c>
      <c r="AH10" s="7">
        <v>1000000</v>
      </c>
      <c r="AI10" s="7">
        <v>1000000</v>
      </c>
      <c r="AJ10" s="7">
        <v>1000000</v>
      </c>
      <c r="AK10" s="7">
        <v>1000000</v>
      </c>
      <c r="AL10" s="7">
        <v>1000000</v>
      </c>
      <c r="AM10" s="7">
        <v>1000000</v>
      </c>
      <c r="AN10" s="7">
        <v>1000000</v>
      </c>
      <c r="AO10" s="7">
        <v>1000000</v>
      </c>
      <c r="AP10" s="7">
        <v>1000000</v>
      </c>
      <c r="AQ10" s="7">
        <v>1000000</v>
      </c>
      <c r="AR10" s="7">
        <v>1000000</v>
      </c>
      <c r="AS10" s="7">
        <v>1000000</v>
      </c>
      <c r="AT10" s="7">
        <v>1000000</v>
      </c>
      <c r="AU10" s="7">
        <v>1000000</v>
      </c>
      <c r="AV10" s="7">
        <v>1000000</v>
      </c>
      <c r="AW10" s="7">
        <v>1000000</v>
      </c>
      <c r="AX10" s="7">
        <v>1000000</v>
      </c>
      <c r="AY10" s="7">
        <v>1000000</v>
      </c>
      <c r="AZ10" s="7">
        <v>1000000</v>
      </c>
      <c r="BA10" s="7">
        <v>1000000</v>
      </c>
      <c r="BB10" s="7">
        <v>1000000</v>
      </c>
      <c r="BC10" s="7">
        <v>1000000</v>
      </c>
      <c r="BD10" s="7">
        <v>1000000</v>
      </c>
      <c r="BE10" s="7">
        <v>1000000</v>
      </c>
      <c r="BF10" s="7">
        <v>1000000</v>
      </c>
      <c r="BG10" s="7">
        <v>1000000</v>
      </c>
      <c r="BH10" s="7">
        <v>1000000</v>
      </c>
      <c r="BI10" s="7">
        <v>1000000</v>
      </c>
      <c r="BJ10" s="7">
        <v>1000000</v>
      </c>
      <c r="BK10" s="7">
        <v>1000000</v>
      </c>
      <c r="BL10" s="7">
        <v>1000000</v>
      </c>
      <c r="BM10" s="7">
        <v>1000000</v>
      </c>
      <c r="BN10" s="7">
        <v>1000000</v>
      </c>
      <c r="BO10" s="7">
        <v>1000000</v>
      </c>
      <c r="BP10" s="7">
        <v>1000000</v>
      </c>
      <c r="BQ10" s="7">
        <v>1000000</v>
      </c>
      <c r="BR10" s="7">
        <v>1000000</v>
      </c>
      <c r="BS10" s="7">
        <v>1000000</v>
      </c>
      <c r="BT10" s="7">
        <v>1000000</v>
      </c>
      <c r="BU10" s="7">
        <v>1000000</v>
      </c>
      <c r="BV10" s="7">
        <v>1000000</v>
      </c>
      <c r="BW10" s="7">
        <v>1000000</v>
      </c>
      <c r="BX10" s="7">
        <v>1000000</v>
      </c>
      <c r="BY10" s="7">
        <v>1000000</v>
      </c>
      <c r="BZ10" s="7">
        <v>1000000</v>
      </c>
      <c r="CA10" s="7">
        <v>1000000</v>
      </c>
      <c r="CB10" s="7">
        <v>1000000</v>
      </c>
      <c r="CC10" s="7">
        <v>1000000</v>
      </c>
      <c r="CD10" s="7">
        <v>1000000</v>
      </c>
      <c r="CE10" s="7">
        <v>1000000</v>
      </c>
      <c r="CF10" s="7">
        <v>1000000</v>
      </c>
      <c r="CG10" s="7">
        <v>1000000</v>
      </c>
      <c r="CH10" s="7">
        <v>1000000</v>
      </c>
      <c r="CI10" s="7">
        <v>1000000</v>
      </c>
      <c r="CJ10" s="7">
        <v>1000000</v>
      </c>
      <c r="CK10" s="7">
        <v>1000000</v>
      </c>
      <c r="CL10" s="7">
        <v>1000000</v>
      </c>
      <c r="CM10" s="7">
        <v>1000000</v>
      </c>
      <c r="CN10" s="7">
        <v>1000000</v>
      </c>
      <c r="CO10" s="7">
        <v>1000000</v>
      </c>
      <c r="CP10" s="7">
        <v>1000000</v>
      </c>
      <c r="CQ10" s="7">
        <v>1000000</v>
      </c>
      <c r="CR10" s="7">
        <v>1000000</v>
      </c>
      <c r="CS10" s="7">
        <v>1000000</v>
      </c>
      <c r="CT10" s="7">
        <v>1000000</v>
      </c>
      <c r="CU10" s="7">
        <v>1000000</v>
      </c>
      <c r="CV10" s="7">
        <v>1000000</v>
      </c>
      <c r="CW10" s="7">
        <v>1000000</v>
      </c>
      <c r="CX10" s="7">
        <v>1000000</v>
      </c>
      <c r="CY10" s="7">
        <v>1000000</v>
      </c>
      <c r="CZ10" s="7">
        <v>1000000</v>
      </c>
      <c r="DA10" s="7">
        <v>1000000</v>
      </c>
      <c r="DB10" s="7">
        <v>1000000</v>
      </c>
      <c r="DC10" s="7">
        <v>1000000</v>
      </c>
      <c r="DD10" s="7">
        <v>1000000</v>
      </c>
      <c r="DE10" s="7">
        <v>1000000</v>
      </c>
      <c r="DF10" s="7">
        <v>1000000</v>
      </c>
      <c r="DG10" s="7">
        <v>1000000</v>
      </c>
      <c r="DH10" s="7">
        <v>1000000</v>
      </c>
      <c r="DI10" s="7">
        <v>1000000</v>
      </c>
      <c r="DJ10" s="7">
        <v>1000000</v>
      </c>
      <c r="DK10" s="7">
        <v>1000000</v>
      </c>
      <c r="DL10" s="7">
        <v>1000000</v>
      </c>
      <c r="DM10" s="7">
        <v>1000000</v>
      </c>
      <c r="DN10" s="7">
        <v>1000000</v>
      </c>
      <c r="DO10" s="7">
        <v>1000000</v>
      </c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</row>
    <row r="11" spans="1:167" ht="12.75">
      <c r="A11">
        <f>A10+1</f>
        <v>66</v>
      </c>
      <c r="B11">
        <f>B10+1</f>
        <v>2</v>
      </c>
      <c r="C11">
        <f aca="true" t="shared" si="2" ref="C11:C40">B11</f>
        <v>2</v>
      </c>
      <c r="D11" s="6">
        <v>1</v>
      </c>
      <c r="H11">
        <f aca="true" ca="1" t="shared" si="3" ref="H11:H40">$H$2-$I$2+RAND()*$I$2*2</f>
        <v>1.009201431843919</v>
      </c>
      <c r="K11">
        <f aca="true" ca="1" t="shared" si="4" ref="K11:K40">$J$2-$K$2+RAND()*$K$2*2</f>
        <v>1.0167739146594013</v>
      </c>
      <c r="O11" s="7">
        <f>R10</f>
        <v>1077840.8908575343</v>
      </c>
      <c r="P11" s="7">
        <f aca="true" t="shared" si="5" ref="P11:P40">O11*H11</f>
        <v>1087758.570353349</v>
      </c>
      <c r="Q11" s="7">
        <f>Q10*K11</f>
        <v>61006.434879564076</v>
      </c>
      <c r="R11" s="7">
        <f aca="true" t="shared" si="6" ref="R11:R40">IF(P11-Q11&gt;0,P11-Q11,0)</f>
        <v>1026752.1354737849</v>
      </c>
      <c r="S11" s="9">
        <f aca="true" t="shared" si="7" ref="S11:S40">A11</f>
        <v>66</v>
      </c>
      <c r="T11" s="7">
        <v>945522.56</v>
      </c>
      <c r="U11" s="7">
        <v>993179.13</v>
      </c>
      <c r="V11" s="7">
        <v>953400.35</v>
      </c>
      <c r="W11" s="7">
        <v>952955.41</v>
      </c>
      <c r="X11" s="7">
        <v>1009903.93</v>
      </c>
      <c r="Y11" s="7">
        <v>1038155.84</v>
      </c>
      <c r="Z11" s="7">
        <v>1090726.09</v>
      </c>
      <c r="AA11" s="7">
        <v>974676.34</v>
      </c>
      <c r="AB11" s="7">
        <v>1019434.09</v>
      </c>
      <c r="AC11" s="7">
        <v>966638.7</v>
      </c>
      <c r="AD11" s="7">
        <v>958155.34</v>
      </c>
      <c r="AE11" s="7">
        <v>1063421.08</v>
      </c>
      <c r="AF11" s="7">
        <v>1081976.41</v>
      </c>
      <c r="AG11" s="7">
        <v>954102.83</v>
      </c>
      <c r="AH11" s="7">
        <v>1038571.66</v>
      </c>
      <c r="AI11" s="7">
        <v>1013867.6</v>
      </c>
      <c r="AJ11" s="7">
        <v>955169.68</v>
      </c>
      <c r="AK11" s="7">
        <v>1036796.91</v>
      </c>
      <c r="AL11" s="7">
        <v>1050719.29</v>
      </c>
      <c r="AM11" s="7">
        <v>987394.6</v>
      </c>
      <c r="AN11" s="7">
        <v>1000559.07</v>
      </c>
      <c r="AO11" s="7">
        <v>961716.35</v>
      </c>
      <c r="AP11" s="7">
        <v>982813.17</v>
      </c>
      <c r="AQ11" s="7">
        <v>940392.03</v>
      </c>
      <c r="AR11" s="7">
        <v>1021251.86</v>
      </c>
      <c r="AS11" s="7">
        <v>976846.24</v>
      </c>
      <c r="AT11" s="7">
        <v>1014223.38</v>
      </c>
      <c r="AU11" s="7">
        <v>1079782.55</v>
      </c>
      <c r="AV11" s="7">
        <v>1014257.96</v>
      </c>
      <c r="AW11" s="7">
        <v>1077135.96</v>
      </c>
      <c r="AX11" s="7">
        <v>1076526.15</v>
      </c>
      <c r="AY11" s="7">
        <v>1094423.2</v>
      </c>
      <c r="AZ11" s="7">
        <v>947078.88</v>
      </c>
      <c r="BA11" s="7">
        <v>1002446.65</v>
      </c>
      <c r="BB11" s="7">
        <v>975614.86</v>
      </c>
      <c r="BC11" s="7">
        <v>1099365.74</v>
      </c>
      <c r="BD11" s="7">
        <v>1087710.97</v>
      </c>
      <c r="BE11" s="7">
        <v>1042466.69</v>
      </c>
      <c r="BF11" s="7">
        <v>943811.38</v>
      </c>
      <c r="BG11" s="7">
        <v>1015570.37</v>
      </c>
      <c r="BH11" s="7">
        <v>987109.43</v>
      </c>
      <c r="BI11" s="7">
        <v>947140.46</v>
      </c>
      <c r="BJ11" s="7">
        <v>964817.56</v>
      </c>
      <c r="BK11" s="7">
        <v>1013513.45</v>
      </c>
      <c r="BL11" s="7">
        <v>1018284.83</v>
      </c>
      <c r="BM11" s="7">
        <v>976478.71</v>
      </c>
      <c r="BN11" s="7">
        <v>949254.94</v>
      </c>
      <c r="BO11" s="7">
        <v>1071518.02</v>
      </c>
      <c r="BP11" s="7">
        <v>1037472.24</v>
      </c>
      <c r="BQ11" s="7">
        <v>1017036.9</v>
      </c>
      <c r="BR11" s="7">
        <v>1022720.82</v>
      </c>
      <c r="BS11" s="7">
        <v>968525.18</v>
      </c>
      <c r="BT11" s="7">
        <v>978792.43</v>
      </c>
      <c r="BU11" s="7">
        <v>1066078.41</v>
      </c>
      <c r="BV11" s="7">
        <v>994505.61</v>
      </c>
      <c r="BW11" s="7">
        <v>1039705.99</v>
      </c>
      <c r="BX11" s="7">
        <v>950494.76</v>
      </c>
      <c r="BY11" s="7">
        <v>999986.78</v>
      </c>
      <c r="BZ11" s="7">
        <v>952219.4</v>
      </c>
      <c r="CA11" s="7">
        <v>983610.63</v>
      </c>
      <c r="CB11" s="7">
        <v>948300.05</v>
      </c>
      <c r="CC11" s="7">
        <v>1029032.58</v>
      </c>
      <c r="CD11" s="7">
        <v>1090423.93</v>
      </c>
      <c r="CE11" s="7">
        <v>1075642.96</v>
      </c>
      <c r="CF11" s="7">
        <v>957550.23</v>
      </c>
      <c r="CG11" s="7">
        <v>1090276.99</v>
      </c>
      <c r="CH11" s="7">
        <v>995759.32</v>
      </c>
      <c r="CI11" s="7">
        <v>1027695.26</v>
      </c>
      <c r="CJ11" s="7">
        <v>1096602.04</v>
      </c>
      <c r="CK11" s="7">
        <v>960773.9</v>
      </c>
      <c r="CL11" s="7">
        <v>1052342.45</v>
      </c>
      <c r="CM11" s="7">
        <v>980881.17</v>
      </c>
      <c r="CN11" s="7">
        <v>1068013.85</v>
      </c>
      <c r="CO11" s="7">
        <v>949600.81</v>
      </c>
      <c r="CP11" s="7">
        <v>1070005.82</v>
      </c>
      <c r="CQ11" s="7">
        <v>1072571.67</v>
      </c>
      <c r="CR11" s="7">
        <v>1001407.46</v>
      </c>
      <c r="CS11" s="7">
        <v>989565.92</v>
      </c>
      <c r="CT11" s="7">
        <v>1041220.6</v>
      </c>
      <c r="CU11" s="7">
        <v>964543.84</v>
      </c>
      <c r="CV11" s="7">
        <v>1033181.3</v>
      </c>
      <c r="CW11" s="7">
        <v>1095171.06</v>
      </c>
      <c r="CX11" s="7">
        <v>1035562.65</v>
      </c>
      <c r="CY11" s="7">
        <v>1037195.64</v>
      </c>
      <c r="CZ11" s="7">
        <v>1088303.61</v>
      </c>
      <c r="DA11" s="7">
        <v>1042325.17</v>
      </c>
      <c r="DB11" s="7">
        <v>974449.7</v>
      </c>
      <c r="DC11" s="7">
        <v>957611.71</v>
      </c>
      <c r="DD11" s="7">
        <v>1068422</v>
      </c>
      <c r="DE11" s="7">
        <v>1051979.87</v>
      </c>
      <c r="DF11" s="7">
        <v>1039277.15</v>
      </c>
      <c r="DG11" s="7">
        <v>991232.31</v>
      </c>
      <c r="DH11" s="7">
        <v>957580.68</v>
      </c>
      <c r="DI11" s="7">
        <v>941174.1</v>
      </c>
      <c r="DJ11" s="7">
        <v>981849.25</v>
      </c>
      <c r="DK11" s="7">
        <v>1006045.12</v>
      </c>
      <c r="DL11" s="7">
        <v>1095402.31</v>
      </c>
      <c r="DM11" s="7">
        <v>980753.07</v>
      </c>
      <c r="DN11" s="7">
        <v>1042515.45</v>
      </c>
      <c r="DO11" s="7">
        <v>1010268.47</v>
      </c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</row>
    <row r="12" spans="1:167" ht="12.75">
      <c r="A12">
        <f aca="true" t="shared" si="8" ref="A12:B40">A11+1</f>
        <v>67</v>
      </c>
      <c r="B12">
        <f t="shared" si="8"/>
        <v>3</v>
      </c>
      <c r="C12">
        <f t="shared" si="2"/>
        <v>3</v>
      </c>
      <c r="D12" s="6">
        <v>1</v>
      </c>
      <c r="H12">
        <f ca="1" t="shared" si="3"/>
        <v>1.001074459128882</v>
      </c>
      <c r="K12">
        <f ca="1" t="shared" si="4"/>
        <v>1.0429556799782376</v>
      </c>
      <c r="O12" s="7">
        <f aca="true" t="shared" si="9" ref="O12:O40">R11</f>
        <v>1026752.1354737849</v>
      </c>
      <c r="P12" s="7">
        <f t="shared" si="5"/>
        <v>1027855.3386788438</v>
      </c>
      <c r="Q12" s="7">
        <f aca="true" t="shared" si="10" ref="Q12:Q40">Q11*K12</f>
        <v>63627.00777286382</v>
      </c>
      <c r="R12" s="7">
        <f t="shared" si="6"/>
        <v>964228.33090598</v>
      </c>
      <c r="S12" s="9">
        <f t="shared" si="7"/>
        <v>67</v>
      </c>
      <c r="T12" s="7">
        <v>912345.8</v>
      </c>
      <c r="U12" s="7">
        <v>996358.84</v>
      </c>
      <c r="V12" s="7">
        <v>1003972.02</v>
      </c>
      <c r="W12" s="7">
        <v>956581.01</v>
      </c>
      <c r="X12" s="7">
        <v>947942.99</v>
      </c>
      <c r="Y12" s="7">
        <v>999804.36</v>
      </c>
      <c r="Z12" s="7">
        <v>1198226.1</v>
      </c>
      <c r="AA12" s="7">
        <v>1019623.97</v>
      </c>
      <c r="AB12" s="7">
        <v>1116499.71</v>
      </c>
      <c r="AC12" s="7">
        <v>954790.4</v>
      </c>
      <c r="AD12" s="7">
        <v>990100.78</v>
      </c>
      <c r="AE12" s="7">
        <v>1163748.07</v>
      </c>
      <c r="AF12" s="7">
        <v>1175605.05</v>
      </c>
      <c r="AG12" s="7">
        <v>1024482.76</v>
      </c>
      <c r="AH12" s="7">
        <v>1087125.57</v>
      </c>
      <c r="AI12" s="7">
        <v>1000772.18</v>
      </c>
      <c r="AJ12" s="7">
        <v>946864.65</v>
      </c>
      <c r="AK12" s="7">
        <v>1095639.84</v>
      </c>
      <c r="AL12" s="7">
        <v>1040125.22</v>
      </c>
      <c r="AM12" s="7">
        <v>981013.16</v>
      </c>
      <c r="AN12" s="7">
        <v>1002918.17</v>
      </c>
      <c r="AO12" s="7">
        <v>929478.41</v>
      </c>
      <c r="AP12" s="7">
        <v>942904.57</v>
      </c>
      <c r="AQ12" s="7">
        <v>919838.3</v>
      </c>
      <c r="AR12" s="7">
        <v>1049703.53</v>
      </c>
      <c r="AS12" s="7">
        <v>1052940.57</v>
      </c>
      <c r="AT12" s="7">
        <v>973556.36</v>
      </c>
      <c r="AU12" s="7">
        <v>1059407.35</v>
      </c>
      <c r="AV12" s="7">
        <v>993789.65</v>
      </c>
      <c r="AW12" s="7">
        <v>1150305.9</v>
      </c>
      <c r="AX12" s="7">
        <v>1076073</v>
      </c>
      <c r="AY12" s="7">
        <v>1190443.13</v>
      </c>
      <c r="AZ12" s="7">
        <v>993865.42</v>
      </c>
      <c r="BA12" s="7">
        <v>983536.87</v>
      </c>
      <c r="BB12" s="7">
        <v>960346.38</v>
      </c>
      <c r="BC12" s="7">
        <v>1086068.81</v>
      </c>
      <c r="BD12" s="7">
        <v>1182528.4</v>
      </c>
      <c r="BE12" s="7">
        <v>1104531.15</v>
      </c>
      <c r="BF12" s="7">
        <v>905374.82</v>
      </c>
      <c r="BG12" s="7">
        <v>1086590.5</v>
      </c>
      <c r="BH12" s="7">
        <v>1058471.99</v>
      </c>
      <c r="BI12" s="7">
        <v>960838.58</v>
      </c>
      <c r="BJ12" s="7">
        <v>986901.04</v>
      </c>
      <c r="BK12" s="7">
        <v>1043051.25</v>
      </c>
      <c r="BL12" s="7">
        <v>1026007.25</v>
      </c>
      <c r="BM12" s="7">
        <v>964375.35</v>
      </c>
      <c r="BN12" s="7">
        <v>931282.45</v>
      </c>
      <c r="BO12" s="7">
        <v>1173539.19</v>
      </c>
      <c r="BP12" s="7">
        <v>1006039.6</v>
      </c>
      <c r="BQ12" s="7">
        <v>1089830.74</v>
      </c>
      <c r="BR12" s="7">
        <v>1077713.22</v>
      </c>
      <c r="BS12" s="7">
        <v>925083.14</v>
      </c>
      <c r="BT12" s="7">
        <v>969756.46</v>
      </c>
      <c r="BU12" s="7">
        <v>1014700.67</v>
      </c>
      <c r="BV12" s="7">
        <v>1064935.61</v>
      </c>
      <c r="BW12" s="7">
        <v>1026193.27</v>
      </c>
      <c r="BX12" s="7">
        <v>948035.94</v>
      </c>
      <c r="BY12" s="7">
        <v>981624.97</v>
      </c>
      <c r="BZ12" s="7">
        <v>928880.43</v>
      </c>
      <c r="CA12" s="7">
        <v>935631.54</v>
      </c>
      <c r="CB12" s="7">
        <v>990307.34</v>
      </c>
      <c r="CC12" s="7">
        <v>989927.57</v>
      </c>
      <c r="CD12" s="7">
        <v>1101072.21</v>
      </c>
      <c r="CE12" s="7">
        <v>1039621.52</v>
      </c>
      <c r="CF12" s="7">
        <v>967737.49</v>
      </c>
      <c r="CG12" s="7">
        <v>1099157.38</v>
      </c>
      <c r="CH12" s="7">
        <v>1059020.27</v>
      </c>
      <c r="CI12" s="7">
        <v>975828.47</v>
      </c>
      <c r="CJ12" s="7">
        <v>1146271.17</v>
      </c>
      <c r="CK12" s="7">
        <v>950799.85</v>
      </c>
      <c r="CL12" s="7">
        <v>1147951.95</v>
      </c>
      <c r="CM12" s="7">
        <v>1005676.59</v>
      </c>
      <c r="CN12" s="7">
        <v>1153556.86</v>
      </c>
      <c r="CO12" s="7">
        <v>966722.89</v>
      </c>
      <c r="CP12" s="7">
        <v>1031146.73</v>
      </c>
      <c r="CQ12" s="7">
        <v>1118335.26</v>
      </c>
      <c r="CR12" s="7">
        <v>1015672.22</v>
      </c>
      <c r="CS12" s="7">
        <v>1027498.95</v>
      </c>
      <c r="CT12" s="7">
        <v>1022852.87</v>
      </c>
      <c r="CU12" s="7">
        <v>1017183.55</v>
      </c>
      <c r="CV12" s="7">
        <v>1102899.3</v>
      </c>
      <c r="CW12" s="7">
        <v>1175308.08</v>
      </c>
      <c r="CX12" s="7">
        <v>1133937.81</v>
      </c>
      <c r="CY12" s="7">
        <v>1008091.03</v>
      </c>
      <c r="CZ12" s="7">
        <v>1074675.98</v>
      </c>
      <c r="DA12" s="7">
        <v>990525.48</v>
      </c>
      <c r="DB12" s="7">
        <v>1032953.35</v>
      </c>
      <c r="DC12" s="7">
        <v>932868.9</v>
      </c>
      <c r="DD12" s="7">
        <v>1163389.28</v>
      </c>
      <c r="DE12" s="7">
        <v>1103034.31</v>
      </c>
      <c r="DF12" s="7">
        <v>1138612.47</v>
      </c>
      <c r="DG12" s="7">
        <v>1074623.5</v>
      </c>
      <c r="DH12" s="7">
        <v>947692.12</v>
      </c>
      <c r="DI12" s="7">
        <v>920777.02</v>
      </c>
      <c r="DJ12" s="7">
        <v>1072238.97</v>
      </c>
      <c r="DK12" s="7">
        <v>968174.84</v>
      </c>
      <c r="DL12" s="7">
        <v>1208195.92</v>
      </c>
      <c r="DM12" s="7">
        <v>1025899.96</v>
      </c>
      <c r="DN12" s="7">
        <v>1104084.27</v>
      </c>
      <c r="DO12" s="7">
        <v>1009707.68</v>
      </c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</row>
    <row r="13" spans="1:167" ht="12.75">
      <c r="A13">
        <f t="shared" si="8"/>
        <v>68</v>
      </c>
      <c r="B13">
        <f t="shared" si="8"/>
        <v>4</v>
      </c>
      <c r="C13">
        <f t="shared" si="2"/>
        <v>4</v>
      </c>
      <c r="D13" s="6">
        <v>1</v>
      </c>
      <c r="H13">
        <f ca="1" t="shared" si="3"/>
        <v>1.0260754247513368</v>
      </c>
      <c r="K13">
        <f ca="1" t="shared" si="4"/>
        <v>1.044072876269134</v>
      </c>
      <c r="O13" s="7">
        <f t="shared" si="9"/>
        <v>964228.33090598</v>
      </c>
      <c r="P13" s="7">
        <f t="shared" si="5"/>
        <v>989370.994191626</v>
      </c>
      <c r="Q13" s="7">
        <f t="shared" si="10"/>
        <v>66431.23301381248</v>
      </c>
      <c r="R13" s="7">
        <f t="shared" si="6"/>
        <v>922939.7611778135</v>
      </c>
      <c r="S13" s="9">
        <f t="shared" si="7"/>
        <v>68</v>
      </c>
      <c r="T13" s="7">
        <v>855280.24</v>
      </c>
      <c r="U13" s="7">
        <v>956172.75</v>
      </c>
      <c r="V13" s="7">
        <v>1047680.08</v>
      </c>
      <c r="W13" s="7">
        <v>1034947.09</v>
      </c>
      <c r="X13" s="7">
        <v>1007842.01</v>
      </c>
      <c r="Y13" s="7">
        <v>1051524.95</v>
      </c>
      <c r="Z13" s="7">
        <v>1260358.04</v>
      </c>
      <c r="AA13" s="7">
        <v>982778.02</v>
      </c>
      <c r="AB13" s="7">
        <v>1095562.04</v>
      </c>
      <c r="AC13" s="7">
        <v>1005077.05</v>
      </c>
      <c r="AD13" s="7">
        <v>1066524.14</v>
      </c>
      <c r="AE13" s="7">
        <v>1223935.35</v>
      </c>
      <c r="AF13" s="7">
        <v>1135262.9</v>
      </c>
      <c r="AG13" s="7">
        <v>988234.25</v>
      </c>
      <c r="AH13" s="7">
        <v>1147402.1</v>
      </c>
      <c r="AI13" s="7">
        <v>972648.38</v>
      </c>
      <c r="AJ13" s="7">
        <v>972505.21</v>
      </c>
      <c r="AK13" s="7">
        <v>1075271.17</v>
      </c>
      <c r="AL13" s="7">
        <v>1086082.4</v>
      </c>
      <c r="AM13" s="7">
        <v>971521.45</v>
      </c>
      <c r="AN13" s="7">
        <v>969056.51</v>
      </c>
      <c r="AO13" s="7">
        <v>1014823.83</v>
      </c>
      <c r="AP13" s="7">
        <v>934639.51</v>
      </c>
      <c r="AQ13" s="7">
        <v>860642.68</v>
      </c>
      <c r="AR13" s="7">
        <v>1136889.87</v>
      </c>
      <c r="AS13" s="7">
        <v>1019782.14</v>
      </c>
      <c r="AT13" s="7">
        <v>1045997.82</v>
      </c>
      <c r="AU13" s="7">
        <v>1122537.1</v>
      </c>
      <c r="AV13" s="7">
        <v>931626.51</v>
      </c>
      <c r="AW13" s="7">
        <v>1232759.37</v>
      </c>
      <c r="AX13" s="7">
        <v>1109172.18</v>
      </c>
      <c r="AY13" s="7">
        <v>1190652.26</v>
      </c>
      <c r="AZ13" s="7">
        <v>1087307.99</v>
      </c>
      <c r="BA13" s="7">
        <v>1061611.64</v>
      </c>
      <c r="BB13" s="7">
        <v>903021.56</v>
      </c>
      <c r="BC13" s="7">
        <v>1059262.16</v>
      </c>
      <c r="BD13" s="7">
        <v>1300789.78</v>
      </c>
      <c r="BE13" s="7">
        <v>1062705.32</v>
      </c>
      <c r="BF13" s="7">
        <v>942085.11</v>
      </c>
      <c r="BG13" s="7">
        <v>1078275.6</v>
      </c>
      <c r="BH13" s="7">
        <v>1144345.32</v>
      </c>
      <c r="BI13" s="7">
        <v>962147.58</v>
      </c>
      <c r="BJ13" s="7">
        <v>1076868.15</v>
      </c>
      <c r="BK13" s="7">
        <v>1036466.44</v>
      </c>
      <c r="BL13" s="7">
        <v>1074198.26</v>
      </c>
      <c r="BM13" s="7">
        <v>995728.72</v>
      </c>
      <c r="BN13" s="7">
        <v>956009.75</v>
      </c>
      <c r="BO13" s="7">
        <v>1250749.23</v>
      </c>
      <c r="BP13" s="7">
        <v>1081246.63</v>
      </c>
      <c r="BQ13" s="7">
        <v>1109437</v>
      </c>
      <c r="BR13" s="7">
        <v>1162664.94</v>
      </c>
      <c r="BS13" s="7">
        <v>997686.73</v>
      </c>
      <c r="BT13" s="7">
        <v>1060964.39</v>
      </c>
      <c r="BU13" s="7">
        <v>977542.69</v>
      </c>
      <c r="BV13" s="7">
        <v>1040849.27</v>
      </c>
      <c r="BW13" s="7">
        <v>968738.01</v>
      </c>
      <c r="BX13" s="7">
        <v>934875.78</v>
      </c>
      <c r="BY13" s="7">
        <v>1066543.12</v>
      </c>
      <c r="BZ13" s="7">
        <v>982775.19</v>
      </c>
      <c r="CA13" s="7">
        <v>1009327.61</v>
      </c>
      <c r="CB13" s="7">
        <v>1048421.99</v>
      </c>
      <c r="CC13" s="7">
        <v>1038095.05</v>
      </c>
      <c r="CD13" s="7">
        <v>1056633.01</v>
      </c>
      <c r="CE13" s="7">
        <v>1062368.37</v>
      </c>
      <c r="CF13" s="7">
        <v>951855.26</v>
      </c>
      <c r="CG13" s="7">
        <v>1190333.64</v>
      </c>
      <c r="CH13" s="7">
        <v>1120406.31</v>
      </c>
      <c r="CI13" s="7">
        <v>969611.62</v>
      </c>
      <c r="CJ13" s="7">
        <v>1183178.62</v>
      </c>
      <c r="CK13" s="7">
        <v>1026358.25</v>
      </c>
      <c r="CL13" s="7">
        <v>1127706.18</v>
      </c>
      <c r="CM13" s="7">
        <v>960503.85</v>
      </c>
      <c r="CN13" s="7">
        <v>1203553.84</v>
      </c>
      <c r="CO13" s="7">
        <v>928593.62</v>
      </c>
      <c r="CP13" s="7">
        <v>994244.97</v>
      </c>
      <c r="CQ13" s="7">
        <v>1139123.66</v>
      </c>
      <c r="CR13" s="7">
        <v>1000193.69</v>
      </c>
      <c r="CS13" s="7">
        <v>1002048.51</v>
      </c>
      <c r="CT13" s="7">
        <v>969682.88</v>
      </c>
      <c r="CU13" s="7">
        <v>1057893.44</v>
      </c>
      <c r="CV13" s="7">
        <v>1134793.26</v>
      </c>
      <c r="CW13" s="7">
        <v>1169196.27</v>
      </c>
      <c r="CX13" s="7">
        <v>1214933.75</v>
      </c>
      <c r="CY13" s="7">
        <v>1047818.36</v>
      </c>
      <c r="CZ13" s="7">
        <v>1035502.94</v>
      </c>
      <c r="DA13" s="7">
        <v>979015.23</v>
      </c>
      <c r="DB13" s="7">
        <v>1022100.36</v>
      </c>
      <c r="DC13" s="7">
        <v>921939.95</v>
      </c>
      <c r="DD13" s="7">
        <v>1112637.61</v>
      </c>
      <c r="DE13" s="7">
        <v>1102825.04</v>
      </c>
      <c r="DF13" s="7">
        <v>1199656.68</v>
      </c>
      <c r="DG13" s="7">
        <v>1145944.71</v>
      </c>
      <c r="DH13" s="7">
        <v>976719.7</v>
      </c>
      <c r="DI13" s="7">
        <v>950159.34</v>
      </c>
      <c r="DJ13" s="7">
        <v>1027730.13</v>
      </c>
      <c r="DK13" s="7">
        <v>915588.14</v>
      </c>
      <c r="DL13" s="7">
        <v>1285793.97</v>
      </c>
      <c r="DM13" s="7">
        <v>1003289.59</v>
      </c>
      <c r="DN13" s="7">
        <v>1199636.56</v>
      </c>
      <c r="DO13" s="7">
        <v>1076158.99</v>
      </c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</row>
    <row r="14" spans="1:167" ht="12.75">
      <c r="A14">
        <f t="shared" si="8"/>
        <v>69</v>
      </c>
      <c r="B14">
        <f t="shared" si="8"/>
        <v>5</v>
      </c>
      <c r="C14">
        <f t="shared" si="2"/>
        <v>5</v>
      </c>
      <c r="D14" s="6">
        <v>1</v>
      </c>
      <c r="H14">
        <f ca="1" t="shared" si="3"/>
        <v>1.1205588028785802</v>
      </c>
      <c r="K14">
        <f ca="1" t="shared" si="4"/>
        <v>1.0360576491636657</v>
      </c>
      <c r="O14" s="7">
        <f t="shared" si="9"/>
        <v>922939.7611778135</v>
      </c>
      <c r="P14" s="7">
        <f t="shared" si="5"/>
        <v>1034208.2739144535</v>
      </c>
      <c r="Q14" s="7">
        <f t="shared" si="10"/>
        <v>68826.58710733426</v>
      </c>
      <c r="R14" s="7">
        <f t="shared" si="6"/>
        <v>965381.6868071192</v>
      </c>
      <c r="S14" s="9">
        <f t="shared" si="7"/>
        <v>69</v>
      </c>
      <c r="T14" s="7">
        <v>913641.29</v>
      </c>
      <c r="U14" s="7">
        <v>1034652.57</v>
      </c>
      <c r="V14" s="7">
        <v>1132275.75</v>
      </c>
      <c r="W14" s="7">
        <v>1083811.61</v>
      </c>
      <c r="X14" s="7">
        <v>1068116.93</v>
      </c>
      <c r="Y14" s="7">
        <v>1030865.01</v>
      </c>
      <c r="Z14" s="7">
        <v>1255498.46</v>
      </c>
      <c r="AA14" s="7">
        <v>1051729.95</v>
      </c>
      <c r="AB14" s="7">
        <v>1097263.6</v>
      </c>
      <c r="AC14" s="7">
        <v>1013472.12</v>
      </c>
      <c r="AD14" s="7">
        <v>1031338.99</v>
      </c>
      <c r="AE14" s="7">
        <v>1208350.75</v>
      </c>
      <c r="AF14" s="7">
        <v>1173710.95</v>
      </c>
      <c r="AG14" s="7">
        <v>989793.63</v>
      </c>
      <c r="AH14" s="7">
        <v>1170801.53</v>
      </c>
      <c r="AI14" s="7">
        <v>1048100.98</v>
      </c>
      <c r="AJ14" s="7">
        <v>979191.9</v>
      </c>
      <c r="AK14" s="7">
        <v>1168005.23</v>
      </c>
      <c r="AL14" s="7">
        <v>1031305.6</v>
      </c>
      <c r="AM14" s="7">
        <v>926958.55</v>
      </c>
      <c r="AN14" s="7">
        <v>1018085.61</v>
      </c>
      <c r="AO14" s="7">
        <v>1056588</v>
      </c>
      <c r="AP14" s="7">
        <v>911892.75</v>
      </c>
      <c r="AQ14" s="7">
        <v>803117.89</v>
      </c>
      <c r="AR14" s="7">
        <v>1159059.64</v>
      </c>
      <c r="AS14" s="7">
        <v>1090133.03</v>
      </c>
      <c r="AT14" s="7">
        <v>1065280.58</v>
      </c>
      <c r="AU14" s="7">
        <v>1097659.56</v>
      </c>
      <c r="AV14" s="7">
        <v>923199.64</v>
      </c>
      <c r="AW14" s="7">
        <v>1281832.74</v>
      </c>
      <c r="AX14" s="7">
        <v>1083756.41</v>
      </c>
      <c r="AY14" s="7">
        <v>1146185.58</v>
      </c>
      <c r="AZ14" s="7">
        <v>1042953.19</v>
      </c>
      <c r="BA14" s="7">
        <v>1009528.18</v>
      </c>
      <c r="BB14" s="7">
        <v>920799.94</v>
      </c>
      <c r="BC14" s="7">
        <v>1014449.59</v>
      </c>
      <c r="BD14" s="7">
        <v>1364511.84</v>
      </c>
      <c r="BE14" s="7">
        <v>1157175.14</v>
      </c>
      <c r="BF14" s="7">
        <v>1007253.77</v>
      </c>
      <c r="BG14" s="7">
        <v>1094996.13</v>
      </c>
      <c r="BH14" s="7">
        <v>1123117.27</v>
      </c>
      <c r="BI14" s="7">
        <v>916082.68</v>
      </c>
      <c r="BJ14" s="7">
        <v>1023794.8</v>
      </c>
      <c r="BK14" s="7">
        <v>1118125.71</v>
      </c>
      <c r="BL14" s="7">
        <v>1076466.72</v>
      </c>
      <c r="BM14" s="7">
        <v>1086634.03</v>
      </c>
      <c r="BN14" s="7">
        <v>1036295.95</v>
      </c>
      <c r="BO14" s="7">
        <v>1189547.9</v>
      </c>
      <c r="BP14" s="7">
        <v>1163277.37</v>
      </c>
      <c r="BQ14" s="7">
        <v>1143128.52</v>
      </c>
      <c r="BR14" s="7">
        <v>1227619.5</v>
      </c>
      <c r="BS14" s="7">
        <v>958171.92</v>
      </c>
      <c r="BT14" s="7">
        <v>1058365.55</v>
      </c>
      <c r="BU14" s="7">
        <v>1044948.84</v>
      </c>
      <c r="BV14" s="7">
        <v>1052416.22</v>
      </c>
      <c r="BW14" s="7">
        <v>962385.31</v>
      </c>
      <c r="BX14" s="7">
        <v>947345.07</v>
      </c>
      <c r="BY14" s="7">
        <v>1042586.12</v>
      </c>
      <c r="BZ14" s="7">
        <v>957776.15</v>
      </c>
      <c r="CA14" s="7">
        <v>1037840.36</v>
      </c>
      <c r="CB14" s="7">
        <v>1116913.58</v>
      </c>
      <c r="CC14" s="7">
        <v>980225.02</v>
      </c>
      <c r="CD14" s="7">
        <v>1153308.02</v>
      </c>
      <c r="CE14" s="7">
        <v>1137485.81</v>
      </c>
      <c r="CF14" s="7">
        <v>978696.14</v>
      </c>
      <c r="CG14" s="7">
        <v>1238227.58</v>
      </c>
      <c r="CH14" s="7">
        <v>1151067.82</v>
      </c>
      <c r="CI14" s="7">
        <v>1033258.64</v>
      </c>
      <c r="CJ14" s="7">
        <v>1251456.25</v>
      </c>
      <c r="CK14" s="7">
        <v>1028614.61</v>
      </c>
      <c r="CL14" s="7">
        <v>1239786.28</v>
      </c>
      <c r="CM14" s="7">
        <v>905493.28</v>
      </c>
      <c r="CN14" s="7">
        <v>1142516.26</v>
      </c>
      <c r="CO14" s="7">
        <v>891035.42</v>
      </c>
      <c r="CP14" s="7">
        <v>973545.92</v>
      </c>
      <c r="CQ14" s="7">
        <v>1090933.53</v>
      </c>
      <c r="CR14" s="7">
        <v>1052643.73</v>
      </c>
      <c r="CS14" s="7">
        <v>1009439.14</v>
      </c>
      <c r="CT14" s="7">
        <v>906989</v>
      </c>
      <c r="CU14" s="7">
        <v>1138695.31</v>
      </c>
      <c r="CV14" s="7">
        <v>1233313.19</v>
      </c>
      <c r="CW14" s="7">
        <v>1235162.98</v>
      </c>
      <c r="CX14" s="7">
        <v>1234995.82</v>
      </c>
      <c r="CY14" s="7">
        <v>1097787.71</v>
      </c>
      <c r="CZ14" s="7">
        <v>978045.92</v>
      </c>
      <c r="DA14" s="7">
        <v>914670.45</v>
      </c>
      <c r="DB14" s="7">
        <v>1097060.12</v>
      </c>
      <c r="DC14" s="7">
        <v>1003645.85</v>
      </c>
      <c r="DD14" s="7">
        <v>1096029.08</v>
      </c>
      <c r="DE14" s="7">
        <v>1097718.82</v>
      </c>
      <c r="DF14" s="7">
        <v>1323244.02</v>
      </c>
      <c r="DG14" s="7">
        <v>1115121.62</v>
      </c>
      <c r="DH14" s="7">
        <v>1058889.62</v>
      </c>
      <c r="DI14" s="7">
        <v>890678.04</v>
      </c>
      <c r="DJ14" s="7">
        <v>999193.9</v>
      </c>
      <c r="DK14" s="7">
        <v>951905.87</v>
      </c>
      <c r="DL14" s="7">
        <v>1388531.04</v>
      </c>
      <c r="DM14" s="7">
        <v>951324.76</v>
      </c>
      <c r="DN14" s="7">
        <v>1261151.38</v>
      </c>
      <c r="DO14" s="7">
        <v>1033042.4</v>
      </c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</row>
    <row r="15" spans="1:167" ht="12.75">
      <c r="A15">
        <f t="shared" si="8"/>
        <v>70</v>
      </c>
      <c r="B15">
        <f t="shared" si="8"/>
        <v>6</v>
      </c>
      <c r="C15">
        <f t="shared" si="2"/>
        <v>6</v>
      </c>
      <c r="D15" s="6">
        <v>1</v>
      </c>
      <c r="H15">
        <f ca="1" t="shared" si="3"/>
        <v>1.0418153905361676</v>
      </c>
      <c r="K15">
        <f ca="1" t="shared" si="4"/>
        <v>1.0385122463588266</v>
      </c>
      <c r="O15" s="7">
        <f t="shared" si="9"/>
        <v>965381.6868071192</v>
      </c>
      <c r="P15" s="7">
        <f t="shared" si="5"/>
        <v>1005749.4990574231</v>
      </c>
      <c r="Q15" s="7">
        <f t="shared" si="10"/>
        <v>71477.25358604915</v>
      </c>
      <c r="R15" s="7">
        <f t="shared" si="6"/>
        <v>934272.2454713739</v>
      </c>
      <c r="S15" s="9">
        <f t="shared" si="7"/>
        <v>70</v>
      </c>
      <c r="T15" s="7">
        <v>859907.52</v>
      </c>
      <c r="U15" s="7">
        <v>1094525.73</v>
      </c>
      <c r="V15" s="7">
        <v>1132136.12</v>
      </c>
      <c r="W15" s="7">
        <v>1164331.77</v>
      </c>
      <c r="X15" s="7">
        <v>1045000.05</v>
      </c>
      <c r="Y15" s="7">
        <v>1046074.95</v>
      </c>
      <c r="Z15" s="7">
        <v>1387131.78</v>
      </c>
      <c r="AA15" s="7">
        <v>1007191.42</v>
      </c>
      <c r="AB15" s="7">
        <v>1041395.45</v>
      </c>
      <c r="AC15" s="7">
        <v>988801.43</v>
      </c>
      <c r="AD15" s="7">
        <v>1061058.07</v>
      </c>
      <c r="AE15" s="7">
        <v>1284285.78</v>
      </c>
      <c r="AF15" s="7">
        <v>1143250.71</v>
      </c>
      <c r="AG15" s="7">
        <v>964094.04</v>
      </c>
      <c r="AH15" s="7">
        <v>1218229.25</v>
      </c>
      <c r="AI15" s="7">
        <v>1140077.17</v>
      </c>
      <c r="AJ15" s="7">
        <v>1053943.08</v>
      </c>
      <c r="AK15" s="7">
        <v>1102986.23</v>
      </c>
      <c r="AL15" s="7">
        <v>1002520.2</v>
      </c>
      <c r="AM15" s="7">
        <v>939646.12</v>
      </c>
      <c r="AN15" s="7">
        <v>996162.45</v>
      </c>
      <c r="AO15" s="7">
        <v>1120472.43</v>
      </c>
      <c r="AP15" s="7">
        <v>914886.37</v>
      </c>
      <c r="AQ15" s="7">
        <v>788823.03</v>
      </c>
      <c r="AR15" s="7">
        <v>1246130.11</v>
      </c>
      <c r="AS15" s="7">
        <v>1121267.66</v>
      </c>
      <c r="AT15" s="7">
        <v>1052445.12</v>
      </c>
      <c r="AU15" s="7">
        <v>1070035.51</v>
      </c>
      <c r="AV15" s="7">
        <v>935696.07</v>
      </c>
      <c r="AW15" s="7">
        <v>1322526.56</v>
      </c>
      <c r="AX15" s="7">
        <v>1180089.25</v>
      </c>
      <c r="AY15" s="7">
        <v>1199038.65</v>
      </c>
      <c r="AZ15" s="7">
        <v>1045254.09</v>
      </c>
      <c r="BA15" s="7">
        <v>1087429.97</v>
      </c>
      <c r="BB15" s="7">
        <v>854534.28</v>
      </c>
      <c r="BC15" s="7">
        <v>1044153.83</v>
      </c>
      <c r="BD15" s="7">
        <v>1301467.33</v>
      </c>
      <c r="BE15" s="7">
        <v>1145077.91</v>
      </c>
      <c r="BF15" s="7">
        <v>1073493.81</v>
      </c>
      <c r="BG15" s="7">
        <v>1145521.29</v>
      </c>
      <c r="BH15" s="7">
        <v>1084613.88</v>
      </c>
      <c r="BI15" s="7">
        <v>958623.23</v>
      </c>
      <c r="BJ15" s="7">
        <v>1113149.75</v>
      </c>
      <c r="BK15" s="7">
        <v>1189585.69</v>
      </c>
      <c r="BL15" s="7">
        <v>1175748.62</v>
      </c>
      <c r="BM15" s="7">
        <v>1066171.4</v>
      </c>
      <c r="BN15" s="7">
        <v>1039279.98</v>
      </c>
      <c r="BO15" s="7">
        <v>1239907.29</v>
      </c>
      <c r="BP15" s="7">
        <v>1252378.51</v>
      </c>
      <c r="BQ15" s="7">
        <v>1236332.84</v>
      </c>
      <c r="BR15" s="7">
        <v>1217815.9</v>
      </c>
      <c r="BS15" s="7">
        <v>979287.33</v>
      </c>
      <c r="BT15" s="7">
        <v>1136251.98</v>
      </c>
      <c r="BU15" s="7">
        <v>1039511.33</v>
      </c>
      <c r="BV15" s="7">
        <v>988337.26</v>
      </c>
      <c r="BW15" s="7">
        <v>906127.37</v>
      </c>
      <c r="BX15" s="7">
        <v>1029723.98</v>
      </c>
      <c r="BY15" s="7">
        <v>1002906.33</v>
      </c>
      <c r="BZ15" s="7">
        <v>993136.23</v>
      </c>
      <c r="CA15" s="7">
        <v>1005501.4</v>
      </c>
      <c r="CB15" s="7">
        <v>1099131.56</v>
      </c>
      <c r="CC15" s="7">
        <v>1041943.85</v>
      </c>
      <c r="CD15" s="7">
        <v>1196121.73</v>
      </c>
      <c r="CE15" s="7">
        <v>1154485.97</v>
      </c>
      <c r="CF15" s="7">
        <v>1051950.92</v>
      </c>
      <c r="CG15" s="7">
        <v>1295622.36</v>
      </c>
      <c r="CH15" s="7">
        <v>1219733.52</v>
      </c>
      <c r="CI15" s="7">
        <v>983145.14</v>
      </c>
      <c r="CJ15" s="7">
        <v>1252776.76</v>
      </c>
      <c r="CK15" s="7">
        <v>1096684.06</v>
      </c>
      <c r="CL15" s="7">
        <v>1268733.59</v>
      </c>
      <c r="CM15" s="7">
        <v>957496.21</v>
      </c>
      <c r="CN15" s="7">
        <v>1249733.49</v>
      </c>
      <c r="CO15" s="7">
        <v>885242.64</v>
      </c>
      <c r="CP15" s="7">
        <v>945920.99</v>
      </c>
      <c r="CQ15" s="7">
        <v>1192119.46</v>
      </c>
      <c r="CR15" s="7">
        <v>989167.22</v>
      </c>
      <c r="CS15" s="7">
        <v>1033750.79</v>
      </c>
      <c r="CT15" s="7">
        <v>928057.14</v>
      </c>
      <c r="CU15" s="7">
        <v>1247716.73</v>
      </c>
      <c r="CV15" s="7">
        <v>1297543.59</v>
      </c>
      <c r="CW15" s="7">
        <v>1221049.57</v>
      </c>
      <c r="CX15" s="7">
        <v>1179864.94</v>
      </c>
      <c r="CY15" s="7">
        <v>1070416.65</v>
      </c>
      <c r="CZ15" s="7">
        <v>956083.91</v>
      </c>
      <c r="DA15" s="7">
        <v>923421.1</v>
      </c>
      <c r="DB15" s="7">
        <v>1093429.61</v>
      </c>
      <c r="DC15" s="7">
        <v>1028477.63</v>
      </c>
      <c r="DD15" s="7">
        <v>1170504.11</v>
      </c>
      <c r="DE15" s="7">
        <v>1133877.2</v>
      </c>
      <c r="DF15" s="7">
        <v>1408288.57</v>
      </c>
      <c r="DG15" s="7">
        <v>1211057.95</v>
      </c>
      <c r="DH15" s="7">
        <v>1030250.95</v>
      </c>
      <c r="DI15" s="7">
        <v>943610</v>
      </c>
      <c r="DJ15" s="7">
        <v>989769.31</v>
      </c>
      <c r="DK15" s="7">
        <v>945961.78</v>
      </c>
      <c r="DL15" s="7">
        <v>1530592.21</v>
      </c>
      <c r="DM15" s="7">
        <v>945846.19</v>
      </c>
      <c r="DN15" s="7">
        <v>1287053.98</v>
      </c>
      <c r="DO15" s="7">
        <v>993176.21</v>
      </c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</row>
    <row r="16" spans="1:167" ht="12.75">
      <c r="A16">
        <f t="shared" si="8"/>
        <v>71</v>
      </c>
      <c r="B16">
        <f t="shared" si="8"/>
        <v>7</v>
      </c>
      <c r="C16">
        <f t="shared" si="2"/>
        <v>7</v>
      </c>
      <c r="D16" s="6">
        <v>1</v>
      </c>
      <c r="H16">
        <f ca="1" t="shared" si="3"/>
        <v>1.1427627757019816</v>
      </c>
      <c r="K16">
        <f ca="1" t="shared" si="4"/>
        <v>1.025111300033559</v>
      </c>
      <c r="O16" s="7">
        <f t="shared" si="9"/>
        <v>934272.2454713739</v>
      </c>
      <c r="P16" s="7">
        <f t="shared" si="5"/>
        <v>1067651.5444961903</v>
      </c>
      <c r="Q16" s="7">
        <f t="shared" si="10"/>
        <v>73272.14034642321</v>
      </c>
      <c r="R16" s="7">
        <f t="shared" si="6"/>
        <v>994379.404149767</v>
      </c>
      <c r="S16" s="9">
        <f t="shared" si="7"/>
        <v>71</v>
      </c>
      <c r="T16" s="7">
        <v>871075.37</v>
      </c>
      <c r="U16" s="7">
        <v>1104254.48</v>
      </c>
      <c r="V16" s="7">
        <v>1116632.17</v>
      </c>
      <c r="W16" s="7">
        <v>1239066.29</v>
      </c>
      <c r="X16" s="7">
        <v>1009276.55</v>
      </c>
      <c r="Y16" s="7">
        <v>1017129.24</v>
      </c>
      <c r="Z16" s="7">
        <v>1326032.91</v>
      </c>
      <c r="AA16" s="7">
        <v>1066643.2</v>
      </c>
      <c r="AB16" s="7">
        <v>1020299.92</v>
      </c>
      <c r="AC16" s="7">
        <v>1066528.86</v>
      </c>
      <c r="AD16" s="7">
        <v>1073661.77</v>
      </c>
      <c r="AE16" s="7">
        <v>1320766.47</v>
      </c>
      <c r="AF16" s="7">
        <v>1118072.85</v>
      </c>
      <c r="AG16" s="7">
        <v>1021632.04</v>
      </c>
      <c r="AH16" s="7">
        <v>1173974.63</v>
      </c>
      <c r="AI16" s="7">
        <v>1238459.51</v>
      </c>
      <c r="AJ16" s="7">
        <v>1007386.85</v>
      </c>
      <c r="AK16" s="7">
        <v>1063650.47</v>
      </c>
      <c r="AL16" s="7">
        <v>1017069.86</v>
      </c>
      <c r="AM16" s="7">
        <v>987198.51</v>
      </c>
      <c r="AN16" s="7">
        <v>976097.23</v>
      </c>
      <c r="AO16" s="7">
        <v>1173008.29</v>
      </c>
      <c r="AP16" s="7">
        <v>937401.11</v>
      </c>
      <c r="AQ16" s="7">
        <v>725646.33</v>
      </c>
      <c r="AR16" s="7">
        <v>1331263.66</v>
      </c>
      <c r="AS16" s="7">
        <v>1130796.65</v>
      </c>
      <c r="AT16" s="7">
        <v>1019341.66</v>
      </c>
      <c r="AU16" s="7">
        <v>1142462.37</v>
      </c>
      <c r="AV16" s="7">
        <v>900208.4</v>
      </c>
      <c r="AW16" s="7">
        <v>1364336.83</v>
      </c>
      <c r="AX16" s="7">
        <v>1199835.56</v>
      </c>
      <c r="AY16" s="7">
        <v>1253395.69</v>
      </c>
      <c r="AZ16" s="7">
        <v>1136371.82</v>
      </c>
      <c r="BA16" s="7">
        <v>1186679.88</v>
      </c>
      <c r="BB16" s="7">
        <v>902593.07</v>
      </c>
      <c r="BC16" s="7">
        <v>1033094.23</v>
      </c>
      <c r="BD16" s="7">
        <v>1306225.35</v>
      </c>
      <c r="BE16" s="7">
        <v>1187608.2</v>
      </c>
      <c r="BF16" s="7">
        <v>1161530.01</v>
      </c>
      <c r="BG16" s="7">
        <v>1143240.52</v>
      </c>
      <c r="BH16" s="7">
        <v>1033799.4</v>
      </c>
      <c r="BI16" s="7">
        <v>953057.13</v>
      </c>
      <c r="BJ16" s="7">
        <v>1148833.16</v>
      </c>
      <c r="BK16" s="7">
        <v>1170373.73</v>
      </c>
      <c r="BL16" s="7">
        <v>1134864.6</v>
      </c>
      <c r="BM16" s="7">
        <v>1132370.37</v>
      </c>
      <c r="BN16" s="7">
        <v>1046814.56</v>
      </c>
      <c r="BO16" s="7">
        <v>1246509.69</v>
      </c>
      <c r="BP16" s="7">
        <v>1286410.58</v>
      </c>
      <c r="BQ16" s="7">
        <v>1360144.5</v>
      </c>
      <c r="BR16" s="7">
        <v>1307017.18</v>
      </c>
      <c r="BS16" s="7">
        <v>993378.77</v>
      </c>
      <c r="BT16" s="7">
        <v>1144272.15</v>
      </c>
      <c r="BU16" s="7">
        <v>972037.52</v>
      </c>
      <c r="BV16" s="7">
        <v>922105.18</v>
      </c>
      <c r="BW16" s="7">
        <v>918404.29</v>
      </c>
      <c r="BX16" s="7">
        <v>1084725.47</v>
      </c>
      <c r="BY16" s="7">
        <v>1088271.91</v>
      </c>
      <c r="BZ16" s="7">
        <v>1065589.85</v>
      </c>
      <c r="CA16" s="7">
        <v>996037.26</v>
      </c>
      <c r="CB16" s="7">
        <v>1153605.05</v>
      </c>
      <c r="CC16" s="7">
        <v>1102711.71</v>
      </c>
      <c r="CD16" s="7">
        <v>1312437.8</v>
      </c>
      <c r="CE16" s="7">
        <v>1240822.62</v>
      </c>
      <c r="CF16" s="7">
        <v>1018331.38</v>
      </c>
      <c r="CG16" s="7">
        <v>1290824.65</v>
      </c>
      <c r="CH16" s="7">
        <v>1223815.94</v>
      </c>
      <c r="CI16" s="7">
        <v>1054878.29</v>
      </c>
      <c r="CJ16" s="7">
        <v>1221716.68</v>
      </c>
      <c r="CK16" s="7">
        <v>1085241.16</v>
      </c>
      <c r="CL16" s="7">
        <v>1290665.65</v>
      </c>
      <c r="CM16" s="7">
        <v>961365.78</v>
      </c>
      <c r="CN16" s="7">
        <v>1323601.02</v>
      </c>
      <c r="CO16" s="7">
        <v>913680.4</v>
      </c>
      <c r="CP16" s="7">
        <v>1012070.64</v>
      </c>
      <c r="CQ16" s="7">
        <v>1278722.54</v>
      </c>
      <c r="CR16" s="7">
        <v>1034978.91</v>
      </c>
      <c r="CS16" s="7">
        <v>1091030.77</v>
      </c>
      <c r="CT16" s="7">
        <v>1005171.24</v>
      </c>
      <c r="CU16" s="7">
        <v>1369328.3</v>
      </c>
      <c r="CV16" s="7">
        <v>1325972.2</v>
      </c>
      <c r="CW16" s="7">
        <v>1249309.41</v>
      </c>
      <c r="CX16" s="7">
        <v>1120871.91</v>
      </c>
      <c r="CY16" s="7">
        <v>1112949.84</v>
      </c>
      <c r="CZ16" s="7">
        <v>972984.1</v>
      </c>
      <c r="DA16" s="7">
        <v>970425.81</v>
      </c>
      <c r="DB16" s="7">
        <v>1037291.11</v>
      </c>
      <c r="DC16" s="7">
        <v>985918.22</v>
      </c>
      <c r="DD16" s="7">
        <v>1279046.75</v>
      </c>
      <c r="DE16" s="7">
        <v>1106986.98</v>
      </c>
      <c r="DF16" s="7">
        <v>1483655.74</v>
      </c>
      <c r="DG16" s="7">
        <v>1151429.57</v>
      </c>
      <c r="DH16" s="7">
        <v>1027262.91</v>
      </c>
      <c r="DI16" s="7">
        <v>924528.9</v>
      </c>
      <c r="DJ16" s="7">
        <v>936685.55</v>
      </c>
      <c r="DK16" s="7">
        <v>958920.97</v>
      </c>
      <c r="DL16" s="7">
        <v>1514745.74</v>
      </c>
      <c r="DM16" s="7">
        <v>889265.62</v>
      </c>
      <c r="DN16" s="7">
        <v>1282833.37</v>
      </c>
      <c r="DO16" s="7">
        <v>1035176.39</v>
      </c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</row>
    <row r="17" spans="1:167" ht="12.75">
      <c r="A17">
        <f t="shared" si="8"/>
        <v>72</v>
      </c>
      <c r="B17">
        <f t="shared" si="8"/>
        <v>8</v>
      </c>
      <c r="C17">
        <f t="shared" si="2"/>
        <v>8</v>
      </c>
      <c r="D17" s="6">
        <v>1</v>
      </c>
      <c r="H17">
        <f ca="1" t="shared" si="3"/>
        <v>1.0270324891603466</v>
      </c>
      <c r="K17">
        <f ca="1" t="shared" si="4"/>
        <v>1.0244174395812031</v>
      </c>
      <c r="O17" s="7">
        <f t="shared" si="9"/>
        <v>994379.404149767</v>
      </c>
      <c r="P17" s="7">
        <f t="shared" si="5"/>
        <v>1021259.9546137175</v>
      </c>
      <c r="Q17" s="7">
        <f t="shared" si="10"/>
        <v>75061.25840631744</v>
      </c>
      <c r="R17" s="7">
        <f t="shared" si="6"/>
        <v>946198.6962074001</v>
      </c>
      <c r="S17" s="9">
        <f t="shared" si="7"/>
        <v>72</v>
      </c>
      <c r="T17" s="7">
        <v>840178.37</v>
      </c>
      <c r="U17" s="7">
        <v>1187514.7</v>
      </c>
      <c r="V17" s="7">
        <v>1166557.13</v>
      </c>
      <c r="W17" s="7">
        <v>1240156.49</v>
      </c>
      <c r="X17" s="7">
        <v>978335.22</v>
      </c>
      <c r="Y17" s="7">
        <v>969019.34</v>
      </c>
      <c r="Z17" s="7">
        <v>1287110.13</v>
      </c>
      <c r="AA17" s="7">
        <v>1048179</v>
      </c>
      <c r="AB17" s="7">
        <v>992451.87</v>
      </c>
      <c r="AC17" s="7">
        <v>1013167.84</v>
      </c>
      <c r="AD17" s="7">
        <v>1046763.06</v>
      </c>
      <c r="AE17" s="7">
        <v>1399007.93</v>
      </c>
      <c r="AF17" s="7">
        <v>1184526.79</v>
      </c>
      <c r="AG17" s="7">
        <v>1037036.41</v>
      </c>
      <c r="AH17" s="7">
        <v>1209727.41</v>
      </c>
      <c r="AI17" s="7">
        <v>1249737.24</v>
      </c>
      <c r="AJ17" s="7">
        <v>1053494.46</v>
      </c>
      <c r="AK17" s="7">
        <v>1049520.9</v>
      </c>
      <c r="AL17" s="7">
        <v>997839.5</v>
      </c>
      <c r="AM17" s="7">
        <v>977221.88</v>
      </c>
      <c r="AN17" s="7">
        <v>1004749.23</v>
      </c>
      <c r="AO17" s="7">
        <v>1238586.44</v>
      </c>
      <c r="AP17" s="7">
        <v>911391.7</v>
      </c>
      <c r="AQ17" s="7">
        <v>744004.4</v>
      </c>
      <c r="AR17" s="7">
        <v>1349487.82</v>
      </c>
      <c r="AS17" s="7">
        <v>1099833.87</v>
      </c>
      <c r="AT17" s="7">
        <v>959651.63</v>
      </c>
      <c r="AU17" s="7">
        <v>1208180.33</v>
      </c>
      <c r="AV17" s="7">
        <v>955770.29</v>
      </c>
      <c r="AW17" s="7">
        <v>1402285.81</v>
      </c>
      <c r="AX17" s="7">
        <v>1134211.35</v>
      </c>
      <c r="AY17" s="7">
        <v>1346451.87</v>
      </c>
      <c r="AZ17" s="7">
        <v>1161541.2</v>
      </c>
      <c r="BA17" s="7">
        <v>1202121.84</v>
      </c>
      <c r="BB17" s="7">
        <v>894810.8</v>
      </c>
      <c r="BC17" s="7">
        <v>1028747.7</v>
      </c>
      <c r="BD17" s="7">
        <v>1386799.08</v>
      </c>
      <c r="BE17" s="7">
        <v>1133507.84</v>
      </c>
      <c r="BF17" s="7">
        <v>1122100.62</v>
      </c>
      <c r="BG17" s="7">
        <v>1166277.67</v>
      </c>
      <c r="BH17" s="7">
        <v>1021139.05</v>
      </c>
      <c r="BI17" s="7">
        <v>963316.66</v>
      </c>
      <c r="BJ17" s="7">
        <v>1078617.13</v>
      </c>
      <c r="BK17" s="7">
        <v>1281384.55</v>
      </c>
      <c r="BL17" s="7">
        <v>1150880.57</v>
      </c>
      <c r="BM17" s="7">
        <v>1126033.39</v>
      </c>
      <c r="BN17" s="7">
        <v>1003033.8</v>
      </c>
      <c r="BO17" s="7">
        <v>1284792.64</v>
      </c>
      <c r="BP17" s="7">
        <v>1277483.38</v>
      </c>
      <c r="BQ17" s="7">
        <v>1324016.24</v>
      </c>
      <c r="BR17" s="7">
        <v>1325274.36</v>
      </c>
      <c r="BS17" s="7">
        <v>1040521.99</v>
      </c>
      <c r="BT17" s="7">
        <v>1092421.75</v>
      </c>
      <c r="BU17" s="7">
        <v>959928.98</v>
      </c>
      <c r="BV17" s="7">
        <v>883762.68</v>
      </c>
      <c r="BW17" s="7">
        <v>947257.96</v>
      </c>
      <c r="BX17" s="7">
        <v>1070928.74</v>
      </c>
      <c r="BY17" s="7">
        <v>1104871.73</v>
      </c>
      <c r="BZ17" s="7">
        <v>1062856.1</v>
      </c>
      <c r="CA17" s="7">
        <v>958093.94</v>
      </c>
      <c r="CB17" s="7">
        <v>1114938.07</v>
      </c>
      <c r="CC17" s="7">
        <v>1046789.3</v>
      </c>
      <c r="CD17" s="7">
        <v>1309701.18</v>
      </c>
      <c r="CE17" s="7">
        <v>1262074.71</v>
      </c>
      <c r="CF17" s="7">
        <v>977965.22</v>
      </c>
      <c r="CG17" s="7">
        <v>1337150.42</v>
      </c>
      <c r="CH17" s="7">
        <v>1187154.74</v>
      </c>
      <c r="CI17" s="7">
        <v>1023700.21</v>
      </c>
      <c r="CJ17" s="7">
        <v>1163734.67</v>
      </c>
      <c r="CK17" s="7">
        <v>1170594.57</v>
      </c>
      <c r="CL17" s="7">
        <v>1387302.67</v>
      </c>
      <c r="CM17" s="7">
        <v>991718.56</v>
      </c>
      <c r="CN17" s="7">
        <v>1321373.81</v>
      </c>
      <c r="CO17" s="7">
        <v>887509.67</v>
      </c>
      <c r="CP17" s="7">
        <v>1078961.2</v>
      </c>
      <c r="CQ17" s="7">
        <v>1251611.48</v>
      </c>
      <c r="CR17" s="7">
        <v>978085.31</v>
      </c>
      <c r="CS17" s="7">
        <v>1177854.82</v>
      </c>
      <c r="CT17" s="7">
        <v>1042855.12</v>
      </c>
      <c r="CU17" s="7">
        <v>1469422.63</v>
      </c>
      <c r="CV17" s="7">
        <v>1313289.71</v>
      </c>
      <c r="CW17" s="7">
        <v>1199493.63</v>
      </c>
      <c r="CX17" s="7">
        <v>1225071.77</v>
      </c>
      <c r="CY17" s="7">
        <v>1116723.92</v>
      </c>
      <c r="CZ17" s="7">
        <v>1005096.51</v>
      </c>
      <c r="DA17" s="7">
        <v>1012854.91</v>
      </c>
      <c r="DB17" s="7">
        <v>1126977.17</v>
      </c>
      <c r="DC17" s="7">
        <v>1060873.93</v>
      </c>
      <c r="DD17" s="7">
        <v>1354194.53</v>
      </c>
      <c r="DE17" s="7">
        <v>1085824.81</v>
      </c>
      <c r="DF17" s="7">
        <v>1597116.27</v>
      </c>
      <c r="DG17" s="7">
        <v>1258619.72</v>
      </c>
      <c r="DH17" s="7">
        <v>993177.6</v>
      </c>
      <c r="DI17" s="7">
        <v>872230.27</v>
      </c>
      <c r="DJ17" s="7">
        <v>920802.97</v>
      </c>
      <c r="DK17" s="7">
        <v>1025455.4</v>
      </c>
      <c r="DL17" s="7">
        <v>1678644.4</v>
      </c>
      <c r="DM17" s="7">
        <v>934497.36</v>
      </c>
      <c r="DN17" s="7">
        <v>1210480.02</v>
      </c>
      <c r="DO17" s="7">
        <v>1030922.51</v>
      </c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</row>
    <row r="18" spans="1:167" ht="12.75">
      <c r="A18">
        <f t="shared" si="8"/>
        <v>73</v>
      </c>
      <c r="B18">
        <f t="shared" si="8"/>
        <v>9</v>
      </c>
      <c r="C18">
        <f t="shared" si="2"/>
        <v>9</v>
      </c>
      <c r="D18" s="6">
        <v>1</v>
      </c>
      <c r="H18">
        <f ca="1" t="shared" si="3"/>
        <v>1.0798883637632606</v>
      </c>
      <c r="K18">
        <f ca="1" t="shared" si="4"/>
        <v>1.0200139369941381</v>
      </c>
      <c r="O18" s="7">
        <f t="shared" si="9"/>
        <v>946198.6962074001</v>
      </c>
      <c r="P18" s="7">
        <f t="shared" si="5"/>
        <v>1021788.9618423397</v>
      </c>
      <c r="Q18" s="7">
        <f t="shared" si="10"/>
        <v>76563.5297027622</v>
      </c>
      <c r="R18" s="7">
        <f t="shared" si="6"/>
        <v>945225.4321395776</v>
      </c>
      <c r="S18" s="9">
        <f t="shared" si="7"/>
        <v>73</v>
      </c>
      <c r="T18" s="7">
        <v>877834.58</v>
      </c>
      <c r="U18" s="7">
        <v>1196872.43</v>
      </c>
      <c r="V18" s="7">
        <v>1275007.86</v>
      </c>
      <c r="W18" s="7">
        <v>1243268.78</v>
      </c>
      <c r="X18" s="7">
        <v>927093.52</v>
      </c>
      <c r="Y18" s="7">
        <v>1038450.13</v>
      </c>
      <c r="Z18" s="7">
        <v>1313218.43</v>
      </c>
      <c r="AA18" s="7">
        <v>973259.23</v>
      </c>
      <c r="AB18" s="7">
        <v>1054935.85</v>
      </c>
      <c r="AC18" s="7">
        <v>1038997.19</v>
      </c>
      <c r="AD18" s="7">
        <v>1103146.35</v>
      </c>
      <c r="AE18" s="7">
        <v>1399322.41</v>
      </c>
      <c r="AF18" s="7">
        <v>1174973.75</v>
      </c>
      <c r="AG18" s="7">
        <v>1110565.92</v>
      </c>
      <c r="AH18" s="7">
        <v>1198068.53</v>
      </c>
      <c r="AI18" s="7">
        <v>1347100.09</v>
      </c>
      <c r="AJ18" s="7">
        <v>1139234.66</v>
      </c>
      <c r="AK18" s="7">
        <v>1014538.56</v>
      </c>
      <c r="AL18" s="7">
        <v>935645.47</v>
      </c>
      <c r="AM18" s="7">
        <v>1058188.16</v>
      </c>
      <c r="AN18" s="7">
        <v>961161.71</v>
      </c>
      <c r="AO18" s="7">
        <v>1170543.91</v>
      </c>
      <c r="AP18" s="7">
        <v>847465.3</v>
      </c>
      <c r="AQ18" s="7">
        <v>714230.04</v>
      </c>
      <c r="AR18" s="7">
        <v>1320577.67</v>
      </c>
      <c r="AS18" s="7">
        <v>1034980</v>
      </c>
      <c r="AT18" s="7">
        <v>940630.6</v>
      </c>
      <c r="AU18" s="7">
        <v>1290065.55</v>
      </c>
      <c r="AV18" s="7">
        <v>1032037.87</v>
      </c>
      <c r="AW18" s="7">
        <v>1471470.48</v>
      </c>
      <c r="AX18" s="7">
        <v>1132933.01</v>
      </c>
      <c r="AY18" s="7">
        <v>1402308.66</v>
      </c>
      <c r="AZ18" s="7">
        <v>1240033.44</v>
      </c>
      <c r="BA18" s="7">
        <v>1183842.7</v>
      </c>
      <c r="BB18" s="7">
        <v>845772.78</v>
      </c>
      <c r="BC18" s="7">
        <v>1112764.62</v>
      </c>
      <c r="BD18" s="7">
        <v>1378218.92</v>
      </c>
      <c r="BE18" s="7">
        <v>1135664.19</v>
      </c>
      <c r="BF18" s="7">
        <v>1142293.44</v>
      </c>
      <c r="BG18" s="7">
        <v>1118519.79</v>
      </c>
      <c r="BH18" s="7">
        <v>1073116.41</v>
      </c>
      <c r="BI18" s="7">
        <v>1036320.75</v>
      </c>
      <c r="BJ18" s="7">
        <v>1095989.99</v>
      </c>
      <c r="BK18" s="7">
        <v>1406101.21</v>
      </c>
      <c r="BL18" s="7">
        <v>1257853.02</v>
      </c>
      <c r="BM18" s="7">
        <v>1200667.28</v>
      </c>
      <c r="BN18" s="7">
        <v>965183.22</v>
      </c>
      <c r="BO18" s="7">
        <v>1319277.42</v>
      </c>
      <c r="BP18" s="7">
        <v>1377653.44</v>
      </c>
      <c r="BQ18" s="7">
        <v>1307840.24</v>
      </c>
      <c r="BR18" s="7">
        <v>1462315.45</v>
      </c>
      <c r="BS18" s="7">
        <v>1134142.87</v>
      </c>
      <c r="BT18" s="7">
        <v>1078480.39</v>
      </c>
      <c r="BU18" s="7">
        <v>965444.6</v>
      </c>
      <c r="BV18" s="7">
        <v>936572.8</v>
      </c>
      <c r="BW18" s="7">
        <v>972028.85</v>
      </c>
      <c r="BX18" s="7">
        <v>1007608.6</v>
      </c>
      <c r="BY18" s="7">
        <v>1187069.04</v>
      </c>
      <c r="BZ18" s="7">
        <v>1139469.61</v>
      </c>
      <c r="CA18" s="7">
        <v>979350.47</v>
      </c>
      <c r="CB18" s="7">
        <v>1194092.72</v>
      </c>
      <c r="CC18" s="7">
        <v>1136324.55</v>
      </c>
      <c r="CD18" s="7">
        <v>1343843.36</v>
      </c>
      <c r="CE18" s="7">
        <v>1370671.98</v>
      </c>
      <c r="CF18" s="7">
        <v>1023198.1</v>
      </c>
      <c r="CG18" s="7">
        <v>1289207.75</v>
      </c>
      <c r="CH18" s="7">
        <v>1268876.38</v>
      </c>
      <c r="CI18" s="7">
        <v>1024208.15</v>
      </c>
      <c r="CJ18" s="7">
        <v>1101927.1</v>
      </c>
      <c r="CK18" s="7">
        <v>1144711.67</v>
      </c>
      <c r="CL18" s="7">
        <v>1502326.67</v>
      </c>
      <c r="CM18" s="7">
        <v>960143.01</v>
      </c>
      <c r="CN18" s="7">
        <v>1351115.47</v>
      </c>
      <c r="CO18" s="7">
        <v>881454.36</v>
      </c>
      <c r="CP18" s="7">
        <v>1164294.5</v>
      </c>
      <c r="CQ18" s="7">
        <v>1250298.36</v>
      </c>
      <c r="CR18" s="7">
        <v>979292.2</v>
      </c>
      <c r="CS18" s="7">
        <v>1291542.24</v>
      </c>
      <c r="CT18" s="7">
        <v>1092267.6</v>
      </c>
      <c r="CU18" s="7">
        <v>1451055.96</v>
      </c>
      <c r="CV18" s="7">
        <v>1350158.28</v>
      </c>
      <c r="CW18" s="7">
        <v>1171047.56</v>
      </c>
      <c r="CX18" s="7">
        <v>1203848.01</v>
      </c>
      <c r="CY18" s="7">
        <v>1119003.6</v>
      </c>
      <c r="CZ18" s="7">
        <v>995073.86</v>
      </c>
      <c r="DA18" s="7">
        <v>975200.08</v>
      </c>
      <c r="DB18" s="7">
        <v>1130412.36</v>
      </c>
      <c r="DC18" s="7">
        <v>1001009.25</v>
      </c>
      <c r="DD18" s="7">
        <v>1485774.32</v>
      </c>
      <c r="DE18" s="7">
        <v>1097079.57</v>
      </c>
      <c r="DF18" s="7">
        <v>1710477.2</v>
      </c>
      <c r="DG18" s="7">
        <v>1276270.51</v>
      </c>
      <c r="DH18" s="7">
        <v>984686.79</v>
      </c>
      <c r="DI18" s="7">
        <v>813321.32</v>
      </c>
      <c r="DJ18" s="7">
        <v>949824.13</v>
      </c>
      <c r="DK18" s="7">
        <v>1057169.84</v>
      </c>
      <c r="DL18" s="7">
        <v>1791956.95</v>
      </c>
      <c r="DM18" s="7">
        <v>973886.9</v>
      </c>
      <c r="DN18" s="7">
        <v>1281006.64</v>
      </c>
      <c r="DO18" s="7">
        <v>1016051.17</v>
      </c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</row>
    <row r="19" spans="1:167" ht="12.75">
      <c r="A19">
        <f t="shared" si="8"/>
        <v>74</v>
      </c>
      <c r="B19">
        <f t="shared" si="8"/>
        <v>10</v>
      </c>
      <c r="C19">
        <f t="shared" si="2"/>
        <v>10</v>
      </c>
      <c r="D19" s="6">
        <v>1</v>
      </c>
      <c r="H19">
        <f ca="1" t="shared" si="3"/>
        <v>1.1374328389829769</v>
      </c>
      <c r="K19">
        <f ca="1" t="shared" si="4"/>
        <v>1.0332150294302105</v>
      </c>
      <c r="O19" s="7">
        <f t="shared" si="9"/>
        <v>945225.4321395776</v>
      </c>
      <c r="P19" s="7">
        <f t="shared" si="5"/>
        <v>1075130.446757431</v>
      </c>
      <c r="Q19" s="7">
        <f t="shared" si="10"/>
        <v>79106.58959512024</v>
      </c>
      <c r="R19" s="7">
        <f t="shared" si="6"/>
        <v>996023.8571623106</v>
      </c>
      <c r="S19" s="9">
        <f t="shared" si="7"/>
        <v>74</v>
      </c>
      <c r="T19" s="7">
        <v>927456.58</v>
      </c>
      <c r="U19" s="7">
        <v>1160555.16</v>
      </c>
      <c r="V19" s="7">
        <v>1340462.26</v>
      </c>
      <c r="W19" s="7">
        <v>1251919.39</v>
      </c>
      <c r="X19" s="7">
        <v>982396.68</v>
      </c>
      <c r="Y19" s="7">
        <v>1028636.37</v>
      </c>
      <c r="Z19" s="7">
        <v>1379414.63</v>
      </c>
      <c r="AA19" s="7">
        <v>900272.1</v>
      </c>
      <c r="AB19" s="7">
        <v>1111021.07</v>
      </c>
      <c r="AC19" s="7">
        <v>995401.06</v>
      </c>
      <c r="AD19" s="7">
        <v>1116256.28</v>
      </c>
      <c r="AE19" s="7">
        <v>1494195.26</v>
      </c>
      <c r="AF19" s="7">
        <v>1128780.96</v>
      </c>
      <c r="AG19" s="7">
        <v>1081505.02</v>
      </c>
      <c r="AH19" s="7">
        <v>1125859.07</v>
      </c>
      <c r="AI19" s="7">
        <v>1484369.29</v>
      </c>
      <c r="AJ19" s="7">
        <v>1113063</v>
      </c>
      <c r="AK19" s="7">
        <v>1063946.03</v>
      </c>
      <c r="AL19" s="7">
        <v>879177.63</v>
      </c>
      <c r="AM19" s="7">
        <v>1063071.9</v>
      </c>
      <c r="AN19" s="7">
        <v>977017.47</v>
      </c>
      <c r="AO19" s="7">
        <v>1165239.3</v>
      </c>
      <c r="AP19" s="7">
        <v>822849.5</v>
      </c>
      <c r="AQ19" s="7">
        <v>645592.38</v>
      </c>
      <c r="AR19" s="7">
        <v>1332117.21</v>
      </c>
      <c r="AS19" s="7">
        <v>1020837</v>
      </c>
      <c r="AT19" s="7">
        <v>957348.69</v>
      </c>
      <c r="AU19" s="7">
        <v>1346050.47</v>
      </c>
      <c r="AV19" s="7">
        <v>1093869.91</v>
      </c>
      <c r="AW19" s="7">
        <v>1546667.73</v>
      </c>
      <c r="AX19" s="7">
        <v>1202180.01</v>
      </c>
      <c r="AY19" s="7">
        <v>1355929.7</v>
      </c>
      <c r="AZ19" s="7">
        <v>1183338.66</v>
      </c>
      <c r="BA19" s="7">
        <v>1249177.04</v>
      </c>
      <c r="BB19" s="7">
        <v>777518.82</v>
      </c>
      <c r="BC19" s="7">
        <v>1154956.59</v>
      </c>
      <c r="BD19" s="7">
        <v>1319566.78</v>
      </c>
      <c r="BE19" s="7">
        <v>1182719.72</v>
      </c>
      <c r="BF19" s="7">
        <v>1070515.21</v>
      </c>
      <c r="BG19" s="7">
        <v>1111482.94</v>
      </c>
      <c r="BH19" s="7">
        <v>1129184.23</v>
      </c>
      <c r="BI19" s="7">
        <v>1005333.99</v>
      </c>
      <c r="BJ19" s="7">
        <v>1023983.41</v>
      </c>
      <c r="BK19" s="7">
        <v>1486503.58</v>
      </c>
      <c r="BL19" s="7">
        <v>1375476.15</v>
      </c>
      <c r="BM19" s="7">
        <v>1256732.47</v>
      </c>
      <c r="BN19" s="7">
        <v>936886.03</v>
      </c>
      <c r="BO19" s="7">
        <v>1379105.92</v>
      </c>
      <c r="BP19" s="7">
        <v>1448804.73</v>
      </c>
      <c r="BQ19" s="7">
        <v>1297356.83</v>
      </c>
      <c r="BR19" s="7">
        <v>1468438.75</v>
      </c>
      <c r="BS19" s="7">
        <v>1068125.36</v>
      </c>
      <c r="BT19" s="7">
        <v>1074974.72</v>
      </c>
      <c r="BU19" s="7">
        <v>954388.89</v>
      </c>
      <c r="BV19" s="7">
        <v>977918.71</v>
      </c>
      <c r="BW19" s="7">
        <v>991513.86</v>
      </c>
      <c r="BX19" s="7">
        <v>1039758.55</v>
      </c>
      <c r="BY19" s="7">
        <v>1220047.39</v>
      </c>
      <c r="BZ19" s="7">
        <v>1098681.26</v>
      </c>
      <c r="CA19" s="7">
        <v>1050689.31</v>
      </c>
      <c r="CB19" s="7">
        <v>1132075.54</v>
      </c>
      <c r="CC19" s="7">
        <v>1139571.93</v>
      </c>
      <c r="CD19" s="7">
        <v>1305518.3</v>
      </c>
      <c r="CE19" s="7">
        <v>1484430.17</v>
      </c>
      <c r="CF19" s="7">
        <v>972423.34</v>
      </c>
      <c r="CG19" s="7">
        <v>1420009.8</v>
      </c>
      <c r="CH19" s="7">
        <v>1343442.4</v>
      </c>
      <c r="CI19" s="7">
        <v>950780.57</v>
      </c>
      <c r="CJ19" s="7">
        <v>1029357.5</v>
      </c>
      <c r="CK19" s="7">
        <v>1092115.76</v>
      </c>
      <c r="CL19" s="7">
        <v>1606184.97</v>
      </c>
      <c r="CM19" s="7">
        <v>912326.37</v>
      </c>
      <c r="CN19" s="7">
        <v>1422352.73</v>
      </c>
      <c r="CO19" s="7">
        <v>922218.18</v>
      </c>
      <c r="CP19" s="7">
        <v>1196554.23</v>
      </c>
      <c r="CQ19" s="7">
        <v>1273644.76</v>
      </c>
      <c r="CR19" s="7">
        <v>915572.08</v>
      </c>
      <c r="CS19" s="7">
        <v>1259564.91</v>
      </c>
      <c r="CT19" s="7">
        <v>1098754.13</v>
      </c>
      <c r="CU19" s="7">
        <v>1469712.65</v>
      </c>
      <c r="CV19" s="7">
        <v>1414656.28</v>
      </c>
      <c r="CW19" s="7">
        <v>1140878.86</v>
      </c>
      <c r="CX19" s="7">
        <v>1155784.15</v>
      </c>
      <c r="CY19" s="7">
        <v>1063407.82</v>
      </c>
      <c r="CZ19" s="7">
        <v>973701.99</v>
      </c>
      <c r="DA19" s="7">
        <v>1002510.96</v>
      </c>
      <c r="DB19" s="7">
        <v>1090152.8</v>
      </c>
      <c r="DC19" s="7">
        <v>945777.14</v>
      </c>
      <c r="DD19" s="7">
        <v>1541356.51</v>
      </c>
      <c r="DE19" s="7">
        <v>1071443.29</v>
      </c>
      <c r="DF19" s="7">
        <v>1788336.39</v>
      </c>
      <c r="DG19" s="7">
        <v>1282629.16</v>
      </c>
      <c r="DH19" s="7">
        <v>1032766.59</v>
      </c>
      <c r="DI19" s="7">
        <v>739784.59</v>
      </c>
      <c r="DJ19" s="7">
        <v>985104.76</v>
      </c>
      <c r="DK19" s="7">
        <v>1117213.12</v>
      </c>
      <c r="DL19" s="7">
        <v>1984793.38</v>
      </c>
      <c r="DM19" s="7">
        <v>1018861.92</v>
      </c>
      <c r="DN19" s="7">
        <v>1327234.23</v>
      </c>
      <c r="DO19" s="7">
        <v>963413.17</v>
      </c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</row>
    <row r="20" spans="1:167" ht="12.75">
      <c r="A20">
        <f t="shared" si="8"/>
        <v>75</v>
      </c>
      <c r="B20">
        <f t="shared" si="8"/>
        <v>11</v>
      </c>
      <c r="C20">
        <f t="shared" si="2"/>
        <v>11</v>
      </c>
      <c r="D20" s="6">
        <v>1</v>
      </c>
      <c r="H20">
        <f ca="1" t="shared" si="3"/>
        <v>1.0017239718161712</v>
      </c>
      <c r="K20">
        <f ca="1" t="shared" si="4"/>
        <v>1.0211438440966754</v>
      </c>
      <c r="O20" s="7">
        <f t="shared" si="9"/>
        <v>996023.8571623106</v>
      </c>
      <c r="P20" s="7">
        <f t="shared" si="5"/>
        <v>997740.9742202926</v>
      </c>
      <c r="Q20" s="7">
        <f t="shared" si="10"/>
        <v>80779.20699253914</v>
      </c>
      <c r="R20" s="7">
        <f t="shared" si="6"/>
        <v>916961.7672277535</v>
      </c>
      <c r="S20" s="9">
        <f t="shared" si="7"/>
        <v>75</v>
      </c>
      <c r="T20" s="7">
        <v>914935.83</v>
      </c>
      <c r="U20" s="7">
        <v>1242800.03</v>
      </c>
      <c r="V20" s="7">
        <v>1296129.02</v>
      </c>
      <c r="W20" s="7">
        <v>1354097.63</v>
      </c>
      <c r="X20" s="7">
        <v>956965.94</v>
      </c>
      <c r="Y20" s="7">
        <v>969910.37</v>
      </c>
      <c r="Z20" s="7">
        <v>1430625.34</v>
      </c>
      <c r="AA20" s="7">
        <v>895595.42</v>
      </c>
      <c r="AB20" s="7">
        <v>1084455.88</v>
      </c>
      <c r="AC20" s="7">
        <v>1053206.43</v>
      </c>
      <c r="AD20" s="7">
        <v>1115786.12</v>
      </c>
      <c r="AE20" s="7">
        <v>1556821.04</v>
      </c>
      <c r="AF20" s="7">
        <v>1069527.91</v>
      </c>
      <c r="AG20" s="7">
        <v>1098296.94</v>
      </c>
      <c r="AH20" s="7">
        <v>1150331.81</v>
      </c>
      <c r="AI20" s="7">
        <v>1491880.06</v>
      </c>
      <c r="AJ20" s="7">
        <v>1145114.67</v>
      </c>
      <c r="AK20" s="7">
        <v>1089824</v>
      </c>
      <c r="AL20" s="7">
        <v>901440.36</v>
      </c>
      <c r="AM20" s="7">
        <v>1029339.41</v>
      </c>
      <c r="AN20" s="7">
        <v>971348.37</v>
      </c>
      <c r="AO20" s="7">
        <v>1099541.39</v>
      </c>
      <c r="AP20" s="7">
        <v>809374.96</v>
      </c>
      <c r="AQ20" s="7">
        <v>651435.91</v>
      </c>
      <c r="AR20" s="7">
        <v>1380000.45</v>
      </c>
      <c r="AS20" s="7">
        <v>968747.49</v>
      </c>
      <c r="AT20" s="7">
        <v>955962.39</v>
      </c>
      <c r="AU20" s="7">
        <v>1422937.91</v>
      </c>
      <c r="AV20" s="7">
        <v>1132337.77</v>
      </c>
      <c r="AW20" s="7">
        <v>1609788.33</v>
      </c>
      <c r="AX20" s="7">
        <v>1214126.29</v>
      </c>
      <c r="AY20" s="7">
        <v>1396820.19</v>
      </c>
      <c r="AZ20" s="7">
        <v>1237702.1</v>
      </c>
      <c r="BA20" s="7">
        <v>1272548.65</v>
      </c>
      <c r="BB20" s="7">
        <v>785926.51</v>
      </c>
      <c r="BC20" s="7">
        <v>1245527.99</v>
      </c>
      <c r="BD20" s="7">
        <v>1393327.27</v>
      </c>
      <c r="BE20" s="7">
        <v>1252097.4</v>
      </c>
      <c r="BF20" s="7">
        <v>1094996.89</v>
      </c>
      <c r="BG20" s="7">
        <v>1163153.68</v>
      </c>
      <c r="BH20" s="7">
        <v>1178649.24</v>
      </c>
      <c r="BI20" s="7">
        <v>997895.88</v>
      </c>
      <c r="BJ20" s="7">
        <v>1078620.75</v>
      </c>
      <c r="BK20" s="7">
        <v>1592708.8</v>
      </c>
      <c r="BL20" s="7">
        <v>1377641.06</v>
      </c>
      <c r="BM20" s="7">
        <v>1297664.06</v>
      </c>
      <c r="BN20" s="7">
        <v>947895.23</v>
      </c>
      <c r="BO20" s="7">
        <v>1490543.99</v>
      </c>
      <c r="BP20" s="7">
        <v>1503429.7</v>
      </c>
      <c r="BQ20" s="7">
        <v>1236625.08</v>
      </c>
      <c r="BR20" s="7">
        <v>1417331.63</v>
      </c>
      <c r="BS20" s="7">
        <v>1035693.74</v>
      </c>
      <c r="BT20" s="7">
        <v>1111120.9</v>
      </c>
      <c r="BU20" s="7">
        <v>935975.03</v>
      </c>
      <c r="BV20" s="7">
        <v>912506.88</v>
      </c>
      <c r="BW20" s="7">
        <v>919904.91</v>
      </c>
      <c r="BX20" s="7">
        <v>1097895.19</v>
      </c>
      <c r="BY20" s="7">
        <v>1216458.03</v>
      </c>
      <c r="BZ20" s="7">
        <v>1178934.42</v>
      </c>
      <c r="CA20" s="7">
        <v>1086361.61</v>
      </c>
      <c r="CB20" s="7">
        <v>1063747.54</v>
      </c>
      <c r="CC20" s="7">
        <v>1188498.15</v>
      </c>
      <c r="CD20" s="7">
        <v>1264745.5</v>
      </c>
      <c r="CE20" s="7">
        <v>1507214.13</v>
      </c>
      <c r="CF20" s="7">
        <v>1031230.5</v>
      </c>
      <c r="CG20" s="7">
        <v>1456683.35</v>
      </c>
      <c r="CH20" s="7">
        <v>1405218.75</v>
      </c>
      <c r="CI20" s="7">
        <v>937226.47</v>
      </c>
      <c r="CJ20" s="7">
        <v>1064660.42</v>
      </c>
      <c r="CK20" s="7">
        <v>1161878.23</v>
      </c>
      <c r="CL20" s="7">
        <v>1630541.9</v>
      </c>
      <c r="CM20" s="7">
        <v>838872.79</v>
      </c>
      <c r="CN20" s="7">
        <v>1349549.87</v>
      </c>
      <c r="CO20" s="7">
        <v>979212.96</v>
      </c>
      <c r="CP20" s="7">
        <v>1217920.57</v>
      </c>
      <c r="CQ20" s="7">
        <v>1262297.95</v>
      </c>
      <c r="CR20" s="7">
        <v>850711.31</v>
      </c>
      <c r="CS20" s="7">
        <v>1221474.65</v>
      </c>
      <c r="CT20" s="7">
        <v>1102179.49</v>
      </c>
      <c r="CU20" s="7">
        <v>1484387.56</v>
      </c>
      <c r="CV20" s="7">
        <v>1467778.87</v>
      </c>
      <c r="CW20" s="7">
        <v>1186836.53</v>
      </c>
      <c r="CX20" s="7">
        <v>1234140.86</v>
      </c>
      <c r="CY20" s="7">
        <v>1145514.74</v>
      </c>
      <c r="CZ20" s="7">
        <v>957993.21</v>
      </c>
      <c r="DA20" s="7">
        <v>959633.87</v>
      </c>
      <c r="DB20" s="7">
        <v>1142000.36</v>
      </c>
      <c r="DC20" s="7">
        <v>928736.2</v>
      </c>
      <c r="DD20" s="7">
        <v>1650036.34</v>
      </c>
      <c r="DE20" s="7">
        <v>1105658.43</v>
      </c>
      <c r="DF20" s="7">
        <v>1909054.86</v>
      </c>
      <c r="DG20" s="7">
        <v>1347666.45</v>
      </c>
      <c r="DH20" s="7">
        <v>1015012.48</v>
      </c>
      <c r="DI20" s="7">
        <v>751657.26</v>
      </c>
      <c r="DJ20" s="7">
        <v>920869.7</v>
      </c>
      <c r="DK20" s="7">
        <v>1042075.7</v>
      </c>
      <c r="DL20" s="7">
        <v>2007661.21</v>
      </c>
      <c r="DM20" s="7">
        <v>938559.14</v>
      </c>
      <c r="DN20" s="7">
        <v>1355428.8</v>
      </c>
      <c r="DO20" s="7">
        <v>949551.87</v>
      </c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</row>
    <row r="21" spans="1:167" ht="12.75">
      <c r="A21">
        <f t="shared" si="8"/>
        <v>76</v>
      </c>
      <c r="B21">
        <f t="shared" si="8"/>
        <v>12</v>
      </c>
      <c r="C21">
        <f t="shared" si="2"/>
        <v>12</v>
      </c>
      <c r="D21" s="6">
        <v>1</v>
      </c>
      <c r="H21">
        <f ca="1" t="shared" si="3"/>
        <v>1.004939526618198</v>
      </c>
      <c r="K21">
        <f ca="1" t="shared" si="4"/>
        <v>1.0300326834479847</v>
      </c>
      <c r="O21" s="7">
        <f t="shared" si="9"/>
        <v>916961.7672277535</v>
      </c>
      <c r="P21" s="7">
        <f t="shared" si="5"/>
        <v>921491.1242848448</v>
      </c>
      <c r="Q21" s="7">
        <f t="shared" si="10"/>
        <v>83205.2233453253</v>
      </c>
      <c r="R21" s="7">
        <f t="shared" si="6"/>
        <v>838285.9009395195</v>
      </c>
      <c r="S21" s="9">
        <f t="shared" si="7"/>
        <v>76</v>
      </c>
      <c r="T21" s="7">
        <v>868705.16</v>
      </c>
      <c r="U21" s="7">
        <v>1192071.14</v>
      </c>
      <c r="V21" s="7">
        <v>1356101.42</v>
      </c>
      <c r="W21" s="7">
        <v>1398168.3</v>
      </c>
      <c r="X21" s="7">
        <v>1010498.4</v>
      </c>
      <c r="Y21" s="7">
        <v>932165.99</v>
      </c>
      <c r="Z21" s="7">
        <v>1465562.59</v>
      </c>
      <c r="AA21" s="7">
        <v>892378.99</v>
      </c>
      <c r="AB21" s="7">
        <v>1166118.88</v>
      </c>
      <c r="AC21" s="7">
        <v>1013376.41</v>
      </c>
      <c r="AD21" s="7">
        <v>1122897.67</v>
      </c>
      <c r="AE21" s="7">
        <v>1638615.82</v>
      </c>
      <c r="AF21" s="7">
        <v>1063207.54</v>
      </c>
      <c r="AG21" s="7">
        <v>1162562.63</v>
      </c>
      <c r="AH21" s="7">
        <v>1164670.24</v>
      </c>
      <c r="AI21" s="7">
        <v>1528243.59</v>
      </c>
      <c r="AJ21" s="7">
        <v>1181951.44</v>
      </c>
      <c r="AK21" s="7">
        <v>1149118.04</v>
      </c>
      <c r="AL21" s="7">
        <v>852200.94</v>
      </c>
      <c r="AM21" s="7">
        <v>979059.87</v>
      </c>
      <c r="AN21" s="7">
        <v>1014707.94</v>
      </c>
      <c r="AO21" s="7">
        <v>1154146.49</v>
      </c>
      <c r="AP21" s="7">
        <v>821165.2</v>
      </c>
      <c r="AQ21" s="7">
        <v>599039.63</v>
      </c>
      <c r="AR21" s="7">
        <v>1485614.95</v>
      </c>
      <c r="AS21" s="7">
        <v>966355.32</v>
      </c>
      <c r="AT21" s="7">
        <v>1005699.33</v>
      </c>
      <c r="AU21" s="7">
        <v>1517206.85</v>
      </c>
      <c r="AV21" s="7">
        <v>1192253.29</v>
      </c>
      <c r="AW21" s="7">
        <v>1697769.4</v>
      </c>
      <c r="AX21" s="7">
        <v>1163071.79</v>
      </c>
      <c r="AY21" s="7">
        <v>1436685.52</v>
      </c>
      <c r="AZ21" s="7">
        <v>1159289.12</v>
      </c>
      <c r="BA21" s="7">
        <v>1395215.27</v>
      </c>
      <c r="BB21" s="7">
        <v>767575.97</v>
      </c>
      <c r="BC21" s="7">
        <v>1317734.86</v>
      </c>
      <c r="BD21" s="7">
        <v>1415639.67</v>
      </c>
      <c r="BE21" s="7">
        <v>1205737.64</v>
      </c>
      <c r="BF21" s="7">
        <v>1062696.98</v>
      </c>
      <c r="BG21" s="7">
        <v>1173010.38</v>
      </c>
      <c r="BH21" s="7">
        <v>1263648.85</v>
      </c>
      <c r="BI21" s="7">
        <v>1008675.78</v>
      </c>
      <c r="BJ21" s="7">
        <v>998753.73</v>
      </c>
      <c r="BK21" s="7">
        <v>1717413.83</v>
      </c>
      <c r="BL21" s="7">
        <v>1431353.29</v>
      </c>
      <c r="BM21" s="7">
        <v>1267642.72</v>
      </c>
      <c r="BN21" s="7">
        <v>1004664.8</v>
      </c>
      <c r="BO21" s="7">
        <v>1479712.46</v>
      </c>
      <c r="BP21" s="7">
        <v>1541181.96</v>
      </c>
      <c r="BQ21" s="7">
        <v>1265093.01</v>
      </c>
      <c r="BR21" s="7">
        <v>1401044.24</v>
      </c>
      <c r="BS21" s="7">
        <v>1042373.46</v>
      </c>
      <c r="BT21" s="7">
        <v>1063212.87</v>
      </c>
      <c r="BU21" s="7">
        <v>869298.93</v>
      </c>
      <c r="BV21" s="7">
        <v>951968.6</v>
      </c>
      <c r="BW21" s="7">
        <v>866267.04</v>
      </c>
      <c r="BX21" s="7">
        <v>1092123.66</v>
      </c>
      <c r="BY21" s="7">
        <v>1157810.9</v>
      </c>
      <c r="BZ21" s="7">
        <v>1283148.8</v>
      </c>
      <c r="CA21" s="7">
        <v>1086109.81</v>
      </c>
      <c r="CB21" s="7">
        <v>1133725.63</v>
      </c>
      <c r="CC21" s="7">
        <v>1228081.41</v>
      </c>
      <c r="CD21" s="7">
        <v>1360506.24</v>
      </c>
      <c r="CE21" s="7">
        <v>1662283.41</v>
      </c>
      <c r="CF21" s="7">
        <v>1092592.78</v>
      </c>
      <c r="CG21" s="7">
        <v>1384231.21</v>
      </c>
      <c r="CH21" s="7">
        <v>1508676.05</v>
      </c>
      <c r="CI21" s="7">
        <v>868735.49</v>
      </c>
      <c r="CJ21" s="7">
        <v>1013955.32</v>
      </c>
      <c r="CK21" s="7">
        <v>1255154.02</v>
      </c>
      <c r="CL21" s="7">
        <v>1748607.09</v>
      </c>
      <c r="CM21" s="7">
        <v>841454.36</v>
      </c>
      <c r="CN21" s="7">
        <v>1479413.43</v>
      </c>
      <c r="CO21" s="7">
        <v>900450.59</v>
      </c>
      <c r="CP21" s="7">
        <v>1328151.03</v>
      </c>
      <c r="CQ21" s="7">
        <v>1190967.34</v>
      </c>
      <c r="CR21" s="7">
        <v>800410.37</v>
      </c>
      <c r="CS21" s="7">
        <v>1249416.63</v>
      </c>
      <c r="CT21" s="7">
        <v>1184212.47</v>
      </c>
      <c r="CU21" s="7">
        <v>1555011.99</v>
      </c>
      <c r="CV21" s="7">
        <v>1551543.78</v>
      </c>
      <c r="CW21" s="7">
        <v>1234891.3</v>
      </c>
      <c r="CX21" s="7">
        <v>1242624.88</v>
      </c>
      <c r="CY21" s="7">
        <v>1136571.64</v>
      </c>
      <c r="CZ21" s="7">
        <v>1006017.1</v>
      </c>
      <c r="DA21" s="7">
        <v>947128.29</v>
      </c>
      <c r="DB21" s="7">
        <v>1062347.5</v>
      </c>
      <c r="DC21" s="7">
        <v>947810.88</v>
      </c>
      <c r="DD21" s="7">
        <v>1629916.43</v>
      </c>
      <c r="DE21" s="7">
        <v>1157412.12</v>
      </c>
      <c r="DF21" s="7">
        <v>1966033.13</v>
      </c>
      <c r="DG21" s="7">
        <v>1409452.31</v>
      </c>
      <c r="DH21" s="7">
        <v>1086236.75</v>
      </c>
      <c r="DI21" s="7">
        <v>753479.05</v>
      </c>
      <c r="DJ21" s="7">
        <v>865786.23</v>
      </c>
      <c r="DK21" s="7">
        <v>1096044.23</v>
      </c>
      <c r="DL21" s="7">
        <v>2162185.05</v>
      </c>
      <c r="DM21" s="7">
        <v>917956.12</v>
      </c>
      <c r="DN21" s="7">
        <v>1305814.84</v>
      </c>
      <c r="DO21" s="7">
        <v>1006740.47</v>
      </c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</row>
    <row r="22" spans="1:167" ht="12.75">
      <c r="A22">
        <f t="shared" si="8"/>
        <v>77</v>
      </c>
      <c r="B22">
        <f t="shared" si="8"/>
        <v>13</v>
      </c>
      <c r="C22">
        <f t="shared" si="2"/>
        <v>13</v>
      </c>
      <c r="D22" s="6">
        <v>1</v>
      </c>
      <c r="H22">
        <f ca="1" t="shared" si="3"/>
        <v>1.0649032373218623</v>
      </c>
      <c r="K22">
        <f ca="1" t="shared" si="4"/>
        <v>1.0273239526568494</v>
      </c>
      <c r="O22" s="7">
        <f t="shared" si="9"/>
        <v>838285.9009395195</v>
      </c>
      <c r="P22" s="7">
        <f t="shared" si="5"/>
        <v>892693.3697117683</v>
      </c>
      <c r="Q22" s="7">
        <f t="shared" si="10"/>
        <v>85478.71892881555</v>
      </c>
      <c r="R22" s="7">
        <f t="shared" si="6"/>
        <v>807214.6507829528</v>
      </c>
      <c r="S22" s="9">
        <f t="shared" si="7"/>
        <v>77</v>
      </c>
      <c r="T22" s="7">
        <v>901175.68</v>
      </c>
      <c r="U22" s="7">
        <v>1121051.55</v>
      </c>
      <c r="V22" s="7">
        <v>1292393.73</v>
      </c>
      <c r="W22" s="7">
        <v>1445592.49</v>
      </c>
      <c r="X22" s="7">
        <v>1087731.54</v>
      </c>
      <c r="Y22" s="7">
        <v>893521.38</v>
      </c>
      <c r="Z22" s="7">
        <v>1424183.63</v>
      </c>
      <c r="AA22" s="7">
        <v>812256.36</v>
      </c>
      <c r="AB22" s="7">
        <v>1181578.92</v>
      </c>
      <c r="AC22" s="7">
        <v>952486.23</v>
      </c>
      <c r="AD22" s="7">
        <v>1056793.45</v>
      </c>
      <c r="AE22" s="7">
        <v>1580078.91</v>
      </c>
      <c r="AF22" s="7">
        <v>1045133.31</v>
      </c>
      <c r="AG22" s="7">
        <v>1164777.35</v>
      </c>
      <c r="AH22" s="7">
        <v>1217965.12</v>
      </c>
      <c r="AI22" s="7">
        <v>1662486.67</v>
      </c>
      <c r="AJ22" s="7">
        <v>1286947.37</v>
      </c>
      <c r="AK22" s="7">
        <v>1078969.28</v>
      </c>
      <c r="AL22" s="7">
        <v>872041.07</v>
      </c>
      <c r="AM22" s="7">
        <v>917670.34</v>
      </c>
      <c r="AN22" s="7">
        <v>1080345.42</v>
      </c>
      <c r="AO22" s="7">
        <v>1213796.5</v>
      </c>
      <c r="AP22" s="7">
        <v>831949.26</v>
      </c>
      <c r="AQ22" s="7">
        <v>600370.9</v>
      </c>
      <c r="AR22" s="7">
        <v>1588884.04</v>
      </c>
      <c r="AS22" s="7">
        <v>927203.13</v>
      </c>
      <c r="AT22" s="7">
        <v>948736.59</v>
      </c>
      <c r="AU22" s="7">
        <v>1454269.81</v>
      </c>
      <c r="AV22" s="7">
        <v>1283515.12</v>
      </c>
      <c r="AW22" s="7">
        <v>1699327.01</v>
      </c>
      <c r="AX22" s="7">
        <v>1221737.13</v>
      </c>
      <c r="AY22" s="7">
        <v>1429856.67</v>
      </c>
      <c r="AZ22" s="7">
        <v>1111831.88</v>
      </c>
      <c r="BA22" s="7">
        <v>1449129.09</v>
      </c>
      <c r="BB22" s="7">
        <v>712044.82</v>
      </c>
      <c r="BC22" s="7">
        <v>1349602.89</v>
      </c>
      <c r="BD22" s="7">
        <v>1392745.59</v>
      </c>
      <c r="BE22" s="7">
        <v>1154414.28</v>
      </c>
      <c r="BF22" s="7">
        <v>1044163.24</v>
      </c>
      <c r="BG22" s="7">
        <v>1207711.14</v>
      </c>
      <c r="BH22" s="7">
        <v>1266301.07</v>
      </c>
      <c r="BI22" s="7">
        <v>989349.49</v>
      </c>
      <c r="BJ22" s="7">
        <v>1021827.69</v>
      </c>
      <c r="BK22" s="7">
        <v>1723320.28</v>
      </c>
      <c r="BL22" s="7">
        <v>1394103.77</v>
      </c>
      <c r="BM22" s="7">
        <v>1222728.15</v>
      </c>
      <c r="BN22" s="7">
        <v>923052.56</v>
      </c>
      <c r="BO22" s="7">
        <v>1627457.1</v>
      </c>
      <c r="BP22" s="7">
        <v>1557537.86</v>
      </c>
      <c r="BQ22" s="7">
        <v>1218684.29</v>
      </c>
      <c r="BR22" s="7">
        <v>1477891.91</v>
      </c>
      <c r="BS22" s="7">
        <v>1046970.2</v>
      </c>
      <c r="BT22" s="7">
        <v>1115436.73</v>
      </c>
      <c r="BU22" s="7">
        <v>904715.78</v>
      </c>
      <c r="BV22" s="7">
        <v>908468.33</v>
      </c>
      <c r="BW22" s="7">
        <v>860403.39</v>
      </c>
      <c r="BX22" s="7">
        <v>1132393.01</v>
      </c>
      <c r="BY22" s="7">
        <v>1095261.16</v>
      </c>
      <c r="BZ22" s="7">
        <v>1206602.71</v>
      </c>
      <c r="CA22" s="7">
        <v>1137307.24</v>
      </c>
      <c r="CB22" s="7">
        <v>1183414.97</v>
      </c>
      <c r="CC22" s="7">
        <v>1166532.72</v>
      </c>
      <c r="CD22" s="7">
        <v>1291598.51</v>
      </c>
      <c r="CE22" s="7">
        <v>1745159.66</v>
      </c>
      <c r="CF22" s="7">
        <v>1055117.05</v>
      </c>
      <c r="CG22" s="7">
        <v>1515248.24</v>
      </c>
      <c r="CH22" s="7">
        <v>1471007.68</v>
      </c>
      <c r="CI22" s="7">
        <v>881905.11</v>
      </c>
      <c r="CJ22" s="7">
        <v>1076440.59</v>
      </c>
      <c r="CK22" s="7">
        <v>1334532</v>
      </c>
      <c r="CL22" s="7">
        <v>1736116.82</v>
      </c>
      <c r="CM22" s="7">
        <v>771991.4</v>
      </c>
      <c r="CN22" s="7">
        <v>1629068.63</v>
      </c>
      <c r="CO22" s="7">
        <v>903711.54</v>
      </c>
      <c r="CP22" s="7">
        <v>1328275.93</v>
      </c>
      <c r="CQ22" s="7">
        <v>1202607.55</v>
      </c>
      <c r="CR22" s="7">
        <v>779122.18</v>
      </c>
      <c r="CS22" s="7">
        <v>1231306.14</v>
      </c>
      <c r="CT22" s="7">
        <v>1263917.8</v>
      </c>
      <c r="CU22" s="7">
        <v>1592445.98</v>
      </c>
      <c r="CV22" s="7">
        <v>1647551.71</v>
      </c>
      <c r="CW22" s="7">
        <v>1312002.36</v>
      </c>
      <c r="CX22" s="7">
        <v>1345434.7</v>
      </c>
      <c r="CY22" s="7">
        <v>1082296.63</v>
      </c>
      <c r="CZ22" s="7">
        <v>960257.07</v>
      </c>
      <c r="DA22" s="7">
        <v>970224.64</v>
      </c>
      <c r="DB22" s="7">
        <v>1135996.45</v>
      </c>
      <c r="DC22" s="7">
        <v>913694.89</v>
      </c>
      <c r="DD22" s="7">
        <v>1714294.7</v>
      </c>
      <c r="DE22" s="7">
        <v>1245528.35</v>
      </c>
      <c r="DF22" s="7">
        <v>2035964.18</v>
      </c>
      <c r="DG22" s="7">
        <v>1459736.25</v>
      </c>
      <c r="DH22" s="7">
        <v>1038578.3</v>
      </c>
      <c r="DI22" s="7">
        <v>708070.71</v>
      </c>
      <c r="DJ22" s="7">
        <v>897689.46</v>
      </c>
      <c r="DK22" s="7">
        <v>1064689.42</v>
      </c>
      <c r="DL22" s="7">
        <v>2191793.82</v>
      </c>
      <c r="DM22" s="7">
        <v>948588.95</v>
      </c>
      <c r="DN22" s="7">
        <v>1252553.42</v>
      </c>
      <c r="DO22" s="7">
        <v>952080.43</v>
      </c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</row>
    <row r="23" spans="1:167" ht="12.75">
      <c r="A23">
        <f t="shared" si="8"/>
        <v>78</v>
      </c>
      <c r="B23">
        <f t="shared" si="8"/>
        <v>14</v>
      </c>
      <c r="C23">
        <f t="shared" si="2"/>
        <v>14</v>
      </c>
      <c r="D23" s="6">
        <v>1</v>
      </c>
      <c r="H23">
        <f ca="1" t="shared" si="3"/>
        <v>1.0085060580087695</v>
      </c>
      <c r="K23">
        <f ca="1" t="shared" si="4"/>
        <v>1.0348788529156199</v>
      </c>
      <c r="O23" s="7">
        <f t="shared" si="9"/>
        <v>807214.6507829528</v>
      </c>
      <c r="P23" s="7">
        <f t="shared" si="5"/>
        <v>814080.8654280412</v>
      </c>
      <c r="Q23" s="7">
        <f t="shared" si="10"/>
        <v>88460.11859374931</v>
      </c>
      <c r="R23" s="7">
        <f t="shared" si="6"/>
        <v>725620.7468342918</v>
      </c>
      <c r="S23" s="9">
        <f t="shared" si="7"/>
        <v>78</v>
      </c>
      <c r="T23" s="7">
        <v>825803.26</v>
      </c>
      <c r="U23" s="7">
        <v>1054316.18</v>
      </c>
      <c r="V23" s="7">
        <v>1288282.41</v>
      </c>
      <c r="W23" s="7">
        <v>1459259.97</v>
      </c>
      <c r="X23" s="7">
        <v>1155499.01</v>
      </c>
      <c r="Y23" s="7">
        <v>936828.24</v>
      </c>
      <c r="Z23" s="7">
        <v>1503289.12</v>
      </c>
      <c r="AA23" s="7">
        <v>755495.52</v>
      </c>
      <c r="AB23" s="7">
        <v>1232328.22</v>
      </c>
      <c r="AC23" s="7">
        <v>906234.75</v>
      </c>
      <c r="AD23" s="7">
        <v>981202.99</v>
      </c>
      <c r="AE23" s="7">
        <v>1698634.46</v>
      </c>
      <c r="AF23" s="7">
        <v>1059688.24</v>
      </c>
      <c r="AG23" s="7">
        <v>1127370</v>
      </c>
      <c r="AH23" s="7">
        <v>1280315.64</v>
      </c>
      <c r="AI23" s="7">
        <v>1833111.4</v>
      </c>
      <c r="AJ23" s="7">
        <v>1330476.96</v>
      </c>
      <c r="AK23" s="7">
        <v>999293.1</v>
      </c>
      <c r="AL23" s="7">
        <v>895548.51</v>
      </c>
      <c r="AM23" s="7">
        <v>867410.66</v>
      </c>
      <c r="AN23" s="7">
        <v>1090526.63</v>
      </c>
      <c r="AO23" s="7">
        <v>1201177.79</v>
      </c>
      <c r="AP23" s="7">
        <v>814930.03</v>
      </c>
      <c r="AQ23" s="7">
        <v>579892.8</v>
      </c>
      <c r="AR23" s="7">
        <v>1671704.78</v>
      </c>
      <c r="AS23" s="7">
        <v>905420.98</v>
      </c>
      <c r="AT23" s="7">
        <v>876271.26</v>
      </c>
      <c r="AU23" s="7">
        <v>1397033.37</v>
      </c>
      <c r="AV23" s="7">
        <v>1387484.22</v>
      </c>
      <c r="AW23" s="7">
        <v>1641510.42</v>
      </c>
      <c r="AX23" s="7">
        <v>1279331.59</v>
      </c>
      <c r="AY23" s="7">
        <v>1389221.52</v>
      </c>
      <c r="AZ23" s="7">
        <v>1180869.72</v>
      </c>
      <c r="BA23" s="7">
        <v>1535718.3</v>
      </c>
      <c r="BB23" s="7">
        <v>666742.51</v>
      </c>
      <c r="BC23" s="7">
        <v>1422288.61</v>
      </c>
      <c r="BD23" s="7">
        <v>1409142.38</v>
      </c>
      <c r="BE23" s="7">
        <v>1239535.87</v>
      </c>
      <c r="BF23" s="7">
        <v>997102.43</v>
      </c>
      <c r="BG23" s="7">
        <v>1265512.27</v>
      </c>
      <c r="BH23" s="7">
        <v>1284095.64</v>
      </c>
      <c r="BI23" s="7">
        <v>978683.93</v>
      </c>
      <c r="BJ23" s="7">
        <v>947661.91</v>
      </c>
      <c r="BK23" s="7">
        <v>1900720.69</v>
      </c>
      <c r="BL23" s="7">
        <v>1392512.41</v>
      </c>
      <c r="BM23" s="7">
        <v>1181771.07</v>
      </c>
      <c r="BN23" s="7">
        <v>850447.31</v>
      </c>
      <c r="BO23" s="7">
        <v>1586005.59</v>
      </c>
      <c r="BP23" s="7">
        <v>1597456.2</v>
      </c>
      <c r="BQ23" s="7">
        <v>1261040.5</v>
      </c>
      <c r="BR23" s="7">
        <v>1416297.31</v>
      </c>
      <c r="BS23" s="7">
        <v>994200.49</v>
      </c>
      <c r="BT23" s="7">
        <v>1077969.28</v>
      </c>
      <c r="BU23" s="7">
        <v>836188.96</v>
      </c>
      <c r="BV23" s="7">
        <v>845258.52</v>
      </c>
      <c r="BW23" s="7">
        <v>800009.25</v>
      </c>
      <c r="BX23" s="7">
        <v>1121411.43</v>
      </c>
      <c r="BY23" s="7">
        <v>1067434.63</v>
      </c>
      <c r="BZ23" s="7">
        <v>1230236.66</v>
      </c>
      <c r="CA23" s="7">
        <v>1170700.98</v>
      </c>
      <c r="CB23" s="7">
        <v>1160104.77</v>
      </c>
      <c r="CC23" s="7">
        <v>1158713.92</v>
      </c>
      <c r="CD23" s="7">
        <v>1294285.37</v>
      </c>
      <c r="CE23" s="7">
        <v>1735088.98</v>
      </c>
      <c r="CF23" s="7">
        <v>1035119.7</v>
      </c>
      <c r="CG23" s="7">
        <v>1496486.98</v>
      </c>
      <c r="CH23" s="7">
        <v>1536948.02</v>
      </c>
      <c r="CI23" s="7">
        <v>844682.57</v>
      </c>
      <c r="CJ23" s="7">
        <v>1067346.77</v>
      </c>
      <c r="CK23" s="7">
        <v>1302563.8</v>
      </c>
      <c r="CL23" s="7">
        <v>1838826.17</v>
      </c>
      <c r="CM23" s="7">
        <v>723880.65</v>
      </c>
      <c r="CN23" s="7">
        <v>1597220.76</v>
      </c>
      <c r="CO23" s="7">
        <v>949496.49</v>
      </c>
      <c r="CP23" s="7">
        <v>1274871.7</v>
      </c>
      <c r="CQ23" s="7">
        <v>1202952.74</v>
      </c>
      <c r="CR23" s="7">
        <v>779694.15</v>
      </c>
      <c r="CS23" s="7">
        <v>1325212.41</v>
      </c>
      <c r="CT23" s="7">
        <v>1337747.41</v>
      </c>
      <c r="CU23" s="7">
        <v>1569227.38</v>
      </c>
      <c r="CV23" s="7">
        <v>1801919.1</v>
      </c>
      <c r="CW23" s="7">
        <v>1313997.09</v>
      </c>
      <c r="CX23" s="7">
        <v>1380950.69</v>
      </c>
      <c r="CY23" s="7">
        <v>1110124.2</v>
      </c>
      <c r="CZ23" s="7">
        <v>962160.09</v>
      </c>
      <c r="DA23" s="7">
        <v>981606.15</v>
      </c>
      <c r="DB23" s="7">
        <v>1083366.19</v>
      </c>
      <c r="DC23" s="7">
        <v>973879.13</v>
      </c>
      <c r="DD23" s="7">
        <v>1885132.37</v>
      </c>
      <c r="DE23" s="7">
        <v>1208372.7</v>
      </c>
      <c r="DF23" s="7">
        <v>2037560.74</v>
      </c>
      <c r="DG23" s="7">
        <v>1581228.05</v>
      </c>
      <c r="DH23" s="7">
        <v>1110509.66</v>
      </c>
      <c r="DI23" s="7">
        <v>709706.23</v>
      </c>
      <c r="DJ23" s="7">
        <v>825310.83</v>
      </c>
      <c r="DK23" s="7">
        <v>1106036.19</v>
      </c>
      <c r="DL23" s="7">
        <v>2269976.6</v>
      </c>
      <c r="DM23" s="7">
        <v>972818.41</v>
      </c>
      <c r="DN23" s="7">
        <v>1171002.92</v>
      </c>
      <c r="DO23" s="7">
        <v>932534.42</v>
      </c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</row>
    <row r="24" spans="1:167" ht="12.75">
      <c r="A24">
        <f t="shared" si="8"/>
        <v>79</v>
      </c>
      <c r="B24">
        <f t="shared" si="8"/>
        <v>15</v>
      </c>
      <c r="C24">
        <f t="shared" si="2"/>
        <v>15</v>
      </c>
      <c r="D24" s="6">
        <v>1</v>
      </c>
      <c r="H24">
        <f ca="1" t="shared" si="3"/>
        <v>1.0518080241240746</v>
      </c>
      <c r="K24">
        <f ca="1" t="shared" si="4"/>
        <v>1.0415542943010108</v>
      </c>
      <c r="O24" s="7">
        <f t="shared" si="9"/>
        <v>725620.7468342918</v>
      </c>
      <c r="P24" s="7">
        <f t="shared" si="5"/>
        <v>763213.7239912119</v>
      </c>
      <c r="Q24" s="7">
        <f t="shared" si="10"/>
        <v>92136.0163956963</v>
      </c>
      <c r="R24" s="7">
        <f t="shared" si="6"/>
        <v>671077.7075955155</v>
      </c>
      <c r="S24" s="9">
        <f t="shared" si="7"/>
        <v>79</v>
      </c>
      <c r="T24" s="7">
        <v>821880.04</v>
      </c>
      <c r="U24" s="7">
        <v>1132875.89</v>
      </c>
      <c r="V24" s="7">
        <v>1386231.7</v>
      </c>
      <c r="W24" s="7">
        <v>1434249.08</v>
      </c>
      <c r="X24" s="7">
        <v>1209916.3</v>
      </c>
      <c r="Y24" s="7">
        <v>882659.39</v>
      </c>
      <c r="Z24" s="7">
        <v>1619044.99</v>
      </c>
      <c r="AA24" s="7">
        <v>753045.21</v>
      </c>
      <c r="AB24" s="7">
        <v>1219641.53</v>
      </c>
      <c r="AC24" s="7">
        <v>844140.78</v>
      </c>
      <c r="AD24" s="7">
        <v>906171.49</v>
      </c>
      <c r="AE24" s="7">
        <v>1664493.31</v>
      </c>
      <c r="AF24" s="7">
        <v>1097940.38</v>
      </c>
      <c r="AG24" s="7">
        <v>1105809.63</v>
      </c>
      <c r="AH24" s="7">
        <v>1370938.04</v>
      </c>
      <c r="AI24" s="7">
        <v>1786010.27</v>
      </c>
      <c r="AJ24" s="7">
        <v>1357635.26</v>
      </c>
      <c r="AK24" s="7">
        <v>970431.41</v>
      </c>
      <c r="AL24" s="7">
        <v>926238.08</v>
      </c>
      <c r="AM24" s="7">
        <v>875604.49</v>
      </c>
      <c r="AN24" s="7">
        <v>1157961.46</v>
      </c>
      <c r="AO24" s="7">
        <v>1288674.15</v>
      </c>
      <c r="AP24" s="7">
        <v>786787.58</v>
      </c>
      <c r="AQ24" s="7">
        <v>503187.65</v>
      </c>
      <c r="AR24" s="7">
        <v>1783630.55</v>
      </c>
      <c r="AS24" s="7">
        <v>869483.05</v>
      </c>
      <c r="AT24" s="7">
        <v>842589</v>
      </c>
      <c r="AU24" s="7">
        <v>1331019.66</v>
      </c>
      <c r="AV24" s="7">
        <v>1367366.53</v>
      </c>
      <c r="AW24" s="7">
        <v>1740633.07</v>
      </c>
      <c r="AX24" s="7">
        <v>1386938.45</v>
      </c>
      <c r="AY24" s="7">
        <v>1520407.05</v>
      </c>
      <c r="AZ24" s="7">
        <v>1235016.62</v>
      </c>
      <c r="BA24" s="7">
        <v>1526470.13</v>
      </c>
      <c r="BB24" s="7">
        <v>660011.26</v>
      </c>
      <c r="BC24" s="7">
        <v>1466148.29</v>
      </c>
      <c r="BD24" s="7">
        <v>1461709.71</v>
      </c>
      <c r="BE24" s="7">
        <v>1174793.72</v>
      </c>
      <c r="BF24" s="7">
        <v>992669.79</v>
      </c>
      <c r="BG24" s="7">
        <v>1301029.89</v>
      </c>
      <c r="BH24" s="7">
        <v>1320483.38</v>
      </c>
      <c r="BI24" s="7">
        <v>1026574.11</v>
      </c>
      <c r="BJ24" s="7">
        <v>961477.68</v>
      </c>
      <c r="BK24" s="7">
        <v>1853728.11</v>
      </c>
      <c r="BL24" s="7">
        <v>1310986.38</v>
      </c>
      <c r="BM24" s="7">
        <v>1244932.55</v>
      </c>
      <c r="BN24" s="7">
        <v>880593.15</v>
      </c>
      <c r="BO24" s="7">
        <v>1670115.32</v>
      </c>
      <c r="BP24" s="7">
        <v>1678139.5</v>
      </c>
      <c r="BQ24" s="7">
        <v>1296440.21</v>
      </c>
      <c r="BR24" s="7">
        <v>1459363.07</v>
      </c>
      <c r="BS24" s="7">
        <v>1066579.39</v>
      </c>
      <c r="BT24" s="7">
        <v>1075345.11</v>
      </c>
      <c r="BU24" s="7">
        <v>789819.19</v>
      </c>
      <c r="BV24" s="7">
        <v>844881.99</v>
      </c>
      <c r="BW24" s="7">
        <v>822564.21</v>
      </c>
      <c r="BX24" s="7">
        <v>1200202.49</v>
      </c>
      <c r="BY24" s="7">
        <v>1038712.87</v>
      </c>
      <c r="BZ24" s="7">
        <v>1320734.16</v>
      </c>
      <c r="CA24" s="7">
        <v>1230262.81</v>
      </c>
      <c r="CB24" s="7">
        <v>1250437</v>
      </c>
      <c r="CC24" s="7">
        <v>1165795.53</v>
      </c>
      <c r="CD24" s="7">
        <v>1329181.55</v>
      </c>
      <c r="CE24" s="7">
        <v>1712216.82</v>
      </c>
      <c r="CF24" s="7">
        <v>1055187.08</v>
      </c>
      <c r="CG24" s="7">
        <v>1564848.76</v>
      </c>
      <c r="CH24" s="7">
        <v>1651152.73</v>
      </c>
      <c r="CI24" s="7">
        <v>790782.94</v>
      </c>
      <c r="CJ24" s="7">
        <v>1064481.6</v>
      </c>
      <c r="CK24" s="7">
        <v>1331425.6</v>
      </c>
      <c r="CL24" s="7">
        <v>1914185.84</v>
      </c>
      <c r="CM24" s="7">
        <v>754280.43</v>
      </c>
      <c r="CN24" s="7">
        <v>1758035.81</v>
      </c>
      <c r="CO24" s="7">
        <v>859924.87</v>
      </c>
      <c r="CP24" s="7">
        <v>1206177.68</v>
      </c>
      <c r="CQ24" s="7">
        <v>1183796.07</v>
      </c>
      <c r="CR24" s="7">
        <v>745610.19</v>
      </c>
      <c r="CS24" s="7">
        <v>1251727.67</v>
      </c>
      <c r="CT24" s="7">
        <v>1278198.5</v>
      </c>
      <c r="CU24" s="7">
        <v>1548584.69</v>
      </c>
      <c r="CV24" s="7">
        <v>1793497.52</v>
      </c>
      <c r="CW24" s="7">
        <v>1424379.54</v>
      </c>
      <c r="CX24" s="7">
        <v>1304287.14</v>
      </c>
      <c r="CY24" s="7">
        <v>1093899.36</v>
      </c>
      <c r="CZ24" s="7">
        <v>1015703.48</v>
      </c>
      <c r="DA24" s="7">
        <v>905282.32</v>
      </c>
      <c r="DB24" s="7">
        <v>1161181.13</v>
      </c>
      <c r="DC24" s="7">
        <v>1021475.12</v>
      </c>
      <c r="DD24" s="7">
        <v>1850118.23</v>
      </c>
      <c r="DE24" s="7">
        <v>1311787.96</v>
      </c>
      <c r="DF24" s="7">
        <v>1999107.37</v>
      </c>
      <c r="DG24" s="7">
        <v>1565179.16</v>
      </c>
      <c r="DH24" s="7">
        <v>1163578.67</v>
      </c>
      <c r="DI24" s="7">
        <v>696884.7</v>
      </c>
      <c r="DJ24" s="7">
        <v>773078.91</v>
      </c>
      <c r="DK24" s="7">
        <v>1063755.46</v>
      </c>
      <c r="DL24" s="7">
        <v>2292941.55</v>
      </c>
      <c r="DM24" s="7">
        <v>1000705.34</v>
      </c>
      <c r="DN24" s="7">
        <v>1143855.77</v>
      </c>
      <c r="DO24" s="7">
        <v>956635.05</v>
      </c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</row>
    <row r="25" spans="1:167" ht="12.75">
      <c r="A25">
        <f t="shared" si="8"/>
        <v>80</v>
      </c>
      <c r="B25">
        <f t="shared" si="8"/>
        <v>16</v>
      </c>
      <c r="C25">
        <f t="shared" si="2"/>
        <v>16</v>
      </c>
      <c r="D25" s="6">
        <v>1</v>
      </c>
      <c r="H25">
        <f ca="1" t="shared" si="3"/>
        <v>1.0404172425357832</v>
      </c>
      <c r="K25">
        <f ca="1" t="shared" si="4"/>
        <v>1.0210641402260978</v>
      </c>
      <c r="O25" s="7">
        <f t="shared" si="9"/>
        <v>671077.7075955155</v>
      </c>
      <c r="P25" s="7">
        <f t="shared" si="5"/>
        <v>698200.8180637609</v>
      </c>
      <c r="Q25" s="7">
        <f t="shared" si="10"/>
        <v>94076.78236492928</v>
      </c>
      <c r="R25" s="7">
        <f t="shared" si="6"/>
        <v>604124.0356988315</v>
      </c>
      <c r="S25" s="9">
        <f t="shared" si="7"/>
        <v>80</v>
      </c>
      <c r="T25" s="7">
        <v>857368.78</v>
      </c>
      <c r="U25" s="7">
        <v>1195734.7</v>
      </c>
      <c r="V25" s="7">
        <v>1382411.27</v>
      </c>
      <c r="W25" s="7">
        <v>1397019.57</v>
      </c>
      <c r="X25" s="7">
        <v>1299826.02</v>
      </c>
      <c r="Y25" s="7">
        <v>839816.21</v>
      </c>
      <c r="Z25" s="7">
        <v>1755113.67</v>
      </c>
      <c r="AA25" s="7">
        <v>730072.85</v>
      </c>
      <c r="AB25" s="7">
        <v>1320505.3</v>
      </c>
      <c r="AC25" s="7">
        <v>839445.31</v>
      </c>
      <c r="AD25" s="7">
        <v>931684.41</v>
      </c>
      <c r="AE25" s="7">
        <v>1827645.85</v>
      </c>
      <c r="AF25" s="7">
        <v>1113518.1</v>
      </c>
      <c r="AG25" s="7">
        <v>1170537.25</v>
      </c>
      <c r="AH25" s="7">
        <v>1341997.56</v>
      </c>
      <c r="AI25" s="7">
        <v>1816705.15</v>
      </c>
      <c r="AJ25" s="7">
        <v>1338924.08</v>
      </c>
      <c r="AK25" s="7">
        <v>909122.39</v>
      </c>
      <c r="AL25" s="7">
        <v>904677.41</v>
      </c>
      <c r="AM25" s="7">
        <v>922973.17</v>
      </c>
      <c r="AN25" s="7">
        <v>1167729.98</v>
      </c>
      <c r="AO25" s="7">
        <v>1310910.21</v>
      </c>
      <c r="AP25" s="7">
        <v>810546.7</v>
      </c>
      <c r="AQ25" s="7">
        <v>479422.82</v>
      </c>
      <c r="AR25" s="7">
        <v>1773489.73</v>
      </c>
      <c r="AS25" s="7">
        <v>787565.58</v>
      </c>
      <c r="AT25" s="7">
        <v>831172.28</v>
      </c>
      <c r="AU25" s="7">
        <v>1417147</v>
      </c>
      <c r="AV25" s="7">
        <v>1466155.11</v>
      </c>
      <c r="AW25" s="7">
        <v>1836361.88</v>
      </c>
      <c r="AX25" s="7">
        <v>1329090.42</v>
      </c>
      <c r="AY25" s="7">
        <v>1454417.12</v>
      </c>
      <c r="AZ25" s="7">
        <v>1158567.77</v>
      </c>
      <c r="BA25" s="7">
        <v>1465666.4</v>
      </c>
      <c r="BB25" s="7">
        <v>638657.64</v>
      </c>
      <c r="BC25" s="7">
        <v>1569538.87</v>
      </c>
      <c r="BD25" s="7">
        <v>1507875.23</v>
      </c>
      <c r="BE25" s="7">
        <v>1135996.03</v>
      </c>
      <c r="BF25" s="7">
        <v>966519.02</v>
      </c>
      <c r="BG25" s="7">
        <v>1397036.94</v>
      </c>
      <c r="BH25" s="7">
        <v>1407844.89</v>
      </c>
      <c r="BI25" s="7">
        <v>1028634.79</v>
      </c>
      <c r="BJ25" s="7">
        <v>888583.8</v>
      </c>
      <c r="BK25" s="7">
        <v>1957558.75</v>
      </c>
      <c r="BL25" s="7">
        <v>1424023.74</v>
      </c>
      <c r="BM25" s="7">
        <v>1310994.32</v>
      </c>
      <c r="BN25" s="7">
        <v>906007</v>
      </c>
      <c r="BO25" s="7">
        <v>1600615.81</v>
      </c>
      <c r="BP25" s="7">
        <v>1644589.69</v>
      </c>
      <c r="BQ25" s="7">
        <v>1271727.31</v>
      </c>
      <c r="BR25" s="7">
        <v>1519018.48</v>
      </c>
      <c r="BS25" s="7">
        <v>1087861.95</v>
      </c>
      <c r="BT25" s="7">
        <v>1047291.58</v>
      </c>
      <c r="BU25" s="7">
        <v>739532.5</v>
      </c>
      <c r="BV25" s="7">
        <v>870595.41</v>
      </c>
      <c r="BW25" s="7">
        <v>842620.73</v>
      </c>
      <c r="BX25" s="7">
        <v>1170975.11</v>
      </c>
      <c r="BY25" s="7">
        <v>987605.23</v>
      </c>
      <c r="BZ25" s="7">
        <v>1354329.76</v>
      </c>
      <c r="CA25" s="7">
        <v>1196009.32</v>
      </c>
      <c r="CB25" s="7">
        <v>1291961.3</v>
      </c>
      <c r="CC25" s="7">
        <v>1185220.55</v>
      </c>
      <c r="CD25" s="7">
        <v>1410349.19</v>
      </c>
      <c r="CE25" s="7">
        <v>1724583.08</v>
      </c>
      <c r="CF25" s="7">
        <v>1040144.96</v>
      </c>
      <c r="CG25" s="7">
        <v>1727522.38</v>
      </c>
      <c r="CH25" s="7">
        <v>1715932.29</v>
      </c>
      <c r="CI25" s="7">
        <v>799418.7</v>
      </c>
      <c r="CJ25" s="7">
        <v>1090506.32</v>
      </c>
      <c r="CK25" s="7">
        <v>1361861.55</v>
      </c>
      <c r="CL25" s="7">
        <v>2099392.45</v>
      </c>
      <c r="CM25" s="7">
        <v>705900.22</v>
      </c>
      <c r="CN25" s="7">
        <v>1800498.72</v>
      </c>
      <c r="CO25" s="7">
        <v>777939.82</v>
      </c>
      <c r="CP25" s="7">
        <v>1181567.02</v>
      </c>
      <c r="CQ25" s="7">
        <v>1097211.59</v>
      </c>
      <c r="CR25" s="7">
        <v>661427.76</v>
      </c>
      <c r="CS25" s="7">
        <v>1306273.46</v>
      </c>
      <c r="CT25" s="7">
        <v>1263390.87</v>
      </c>
      <c r="CU25" s="7">
        <v>1655094.15</v>
      </c>
      <c r="CV25" s="7">
        <v>1846048.86</v>
      </c>
      <c r="CW25" s="7">
        <v>1485905.24</v>
      </c>
      <c r="CX25" s="7">
        <v>1394809.57</v>
      </c>
      <c r="CY25" s="7">
        <v>1105782.19</v>
      </c>
      <c r="CZ25" s="7">
        <v>993638.8</v>
      </c>
      <c r="DA25" s="7">
        <v>958482.87</v>
      </c>
      <c r="DB25" s="7">
        <v>1212091.68</v>
      </c>
      <c r="DC25" s="7">
        <v>1014660.11</v>
      </c>
      <c r="DD25" s="7">
        <v>1848003.33</v>
      </c>
      <c r="DE25" s="7">
        <v>1418732.28</v>
      </c>
      <c r="DF25" s="7">
        <v>2184692.22</v>
      </c>
      <c r="DG25" s="7">
        <v>1563918.7</v>
      </c>
      <c r="DH25" s="7">
        <v>1228566.62</v>
      </c>
      <c r="DI25" s="7">
        <v>654369.51</v>
      </c>
      <c r="DJ25" s="7">
        <v>780680.41</v>
      </c>
      <c r="DK25" s="7">
        <v>1108161.91</v>
      </c>
      <c r="DL25" s="7">
        <v>2203860.71</v>
      </c>
      <c r="DM25" s="7">
        <v>1005247.41</v>
      </c>
      <c r="DN25" s="7">
        <v>1067177.72</v>
      </c>
      <c r="DO25" s="7">
        <v>935026.36</v>
      </c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</row>
    <row r="26" spans="1:167" ht="12.75">
      <c r="A26">
        <f t="shared" si="8"/>
        <v>81</v>
      </c>
      <c r="B26">
        <f t="shared" si="8"/>
        <v>17</v>
      </c>
      <c r="C26">
        <f t="shared" si="2"/>
        <v>17</v>
      </c>
      <c r="D26" s="6">
        <v>1</v>
      </c>
      <c r="H26">
        <f ca="1" t="shared" si="3"/>
        <v>1.011551263925716</v>
      </c>
      <c r="K26">
        <f ca="1" t="shared" si="4"/>
        <v>1.0272609705049076</v>
      </c>
      <c r="O26" s="7">
        <f t="shared" si="9"/>
        <v>604124.0356988315</v>
      </c>
      <c r="P26" s="7">
        <f t="shared" si="5"/>
        <v>611102.4318790574</v>
      </c>
      <c r="Q26" s="7">
        <f t="shared" si="10"/>
        <v>96641.40675417623</v>
      </c>
      <c r="R26" s="7">
        <f t="shared" si="6"/>
        <v>514461.0251248812</v>
      </c>
      <c r="S26" s="9">
        <f t="shared" si="7"/>
        <v>81</v>
      </c>
      <c r="T26" s="7">
        <v>796491.27</v>
      </c>
      <c r="U26" s="7">
        <v>1126412</v>
      </c>
      <c r="V26" s="7">
        <v>1447206.51</v>
      </c>
      <c r="W26" s="7">
        <v>1343753.09</v>
      </c>
      <c r="X26" s="7">
        <v>1330437.75</v>
      </c>
      <c r="Y26" s="7">
        <v>786685.65</v>
      </c>
      <c r="Z26" s="7">
        <v>1673946.21</v>
      </c>
      <c r="AA26" s="7">
        <v>717557.87</v>
      </c>
      <c r="AB26" s="7">
        <v>1315992.46</v>
      </c>
      <c r="AC26" s="7">
        <v>832694.64</v>
      </c>
      <c r="AD26" s="7">
        <v>912553.1</v>
      </c>
      <c r="AE26" s="7">
        <v>1807873.36</v>
      </c>
      <c r="AF26" s="7">
        <v>1176610.68</v>
      </c>
      <c r="AG26" s="7">
        <v>1228117.27</v>
      </c>
      <c r="AH26" s="7">
        <v>1292770.19</v>
      </c>
      <c r="AI26" s="7">
        <v>1737631.4</v>
      </c>
      <c r="AJ26" s="7">
        <v>1274715.96</v>
      </c>
      <c r="AK26" s="7">
        <v>821611.54</v>
      </c>
      <c r="AL26" s="7">
        <v>926942.23</v>
      </c>
      <c r="AM26" s="7">
        <v>928269.39</v>
      </c>
      <c r="AN26" s="7">
        <v>1230514.29</v>
      </c>
      <c r="AO26" s="7">
        <v>1383341.05</v>
      </c>
      <c r="AP26" s="7">
        <v>721944.93</v>
      </c>
      <c r="AQ26" s="7">
        <v>397675.6</v>
      </c>
      <c r="AR26" s="7">
        <v>1955621.75</v>
      </c>
      <c r="AS26" s="7">
        <v>759244.87</v>
      </c>
      <c r="AT26" s="7">
        <v>735877.42</v>
      </c>
      <c r="AU26" s="7">
        <v>1467148.23</v>
      </c>
      <c r="AV26" s="7">
        <v>1453457.6</v>
      </c>
      <c r="AW26" s="7">
        <v>1923940.27</v>
      </c>
      <c r="AX26" s="7">
        <v>1381986.36</v>
      </c>
      <c r="AY26" s="7">
        <v>1589023.02</v>
      </c>
      <c r="AZ26" s="7">
        <v>1106478.65</v>
      </c>
      <c r="BA26" s="7">
        <v>1383016.84</v>
      </c>
      <c r="BB26" s="7">
        <v>599526.29</v>
      </c>
      <c r="BC26" s="7">
        <v>1552076.26</v>
      </c>
      <c r="BD26" s="7">
        <v>1580214.77</v>
      </c>
      <c r="BE26" s="7">
        <v>1144462.2</v>
      </c>
      <c r="BF26" s="7">
        <v>1009617.03</v>
      </c>
      <c r="BG26" s="7">
        <v>1482773.13</v>
      </c>
      <c r="BH26" s="7">
        <v>1329489.64</v>
      </c>
      <c r="BI26" s="7">
        <v>990244.43</v>
      </c>
      <c r="BJ26" s="7">
        <v>862037.81</v>
      </c>
      <c r="BK26" s="7">
        <v>1972227.76</v>
      </c>
      <c r="BL26" s="7">
        <v>1474124.1</v>
      </c>
      <c r="BM26" s="7">
        <v>1297433.62</v>
      </c>
      <c r="BN26" s="7">
        <v>916603.34</v>
      </c>
      <c r="BO26" s="7">
        <v>1517159.69</v>
      </c>
      <c r="BP26" s="7">
        <v>1581410.51</v>
      </c>
      <c r="BQ26" s="7">
        <v>1321682.89</v>
      </c>
      <c r="BR26" s="7">
        <v>1667682.91</v>
      </c>
      <c r="BS26" s="7">
        <v>1083927.7</v>
      </c>
      <c r="BT26" s="7">
        <v>1061226.71</v>
      </c>
      <c r="BU26" s="7">
        <v>673505.99</v>
      </c>
      <c r="BV26" s="7">
        <v>810785.82</v>
      </c>
      <c r="BW26" s="7">
        <v>770359.09</v>
      </c>
      <c r="BX26" s="7">
        <v>1223906.85</v>
      </c>
      <c r="BY26" s="7">
        <v>971893.45</v>
      </c>
      <c r="BZ26" s="7">
        <v>1364036.39</v>
      </c>
      <c r="CA26" s="7">
        <v>1181821.31</v>
      </c>
      <c r="CB26" s="7">
        <v>1360250.96</v>
      </c>
      <c r="CC26" s="7">
        <v>1106309.83</v>
      </c>
      <c r="CD26" s="7">
        <v>1416636.66</v>
      </c>
      <c r="CE26" s="7">
        <v>1796272.75</v>
      </c>
      <c r="CF26" s="7">
        <v>968493.96</v>
      </c>
      <c r="CG26" s="7">
        <v>1819432.22</v>
      </c>
      <c r="CH26" s="7">
        <v>1671289.66</v>
      </c>
      <c r="CI26" s="7">
        <v>836873.75</v>
      </c>
      <c r="CJ26" s="7">
        <v>1102587.42</v>
      </c>
      <c r="CK26" s="7">
        <v>1300914.92</v>
      </c>
      <c r="CL26" s="7">
        <v>2235941.37</v>
      </c>
      <c r="CM26" s="7">
        <v>674400.99</v>
      </c>
      <c r="CN26" s="7">
        <v>1849161.01</v>
      </c>
      <c r="CO26" s="7">
        <v>699472.44</v>
      </c>
      <c r="CP26" s="7">
        <v>1145376.03</v>
      </c>
      <c r="CQ26" s="7">
        <v>1049743.76</v>
      </c>
      <c r="CR26" s="7">
        <v>580293.42</v>
      </c>
      <c r="CS26" s="7">
        <v>1278421.91</v>
      </c>
      <c r="CT26" s="7">
        <v>1257510.09</v>
      </c>
      <c r="CU26" s="7">
        <v>1768710.4</v>
      </c>
      <c r="CV26" s="7">
        <v>2040365.66</v>
      </c>
      <c r="CW26" s="7">
        <v>1581295.88</v>
      </c>
      <c r="CX26" s="7">
        <v>1426845.69</v>
      </c>
      <c r="CY26" s="7">
        <v>1035434.68</v>
      </c>
      <c r="CZ26" s="7">
        <v>968622.74</v>
      </c>
      <c r="DA26" s="7">
        <v>989645.76</v>
      </c>
      <c r="DB26" s="7">
        <v>1185176.63</v>
      </c>
      <c r="DC26" s="7">
        <v>1068370.43</v>
      </c>
      <c r="DD26" s="7">
        <v>1932046.08</v>
      </c>
      <c r="DE26" s="7">
        <v>1407443.34</v>
      </c>
      <c r="DF26" s="7">
        <v>2403917.8</v>
      </c>
      <c r="DG26" s="7">
        <v>1666294.08</v>
      </c>
      <c r="DH26" s="7">
        <v>1153380.9</v>
      </c>
      <c r="DI26" s="7">
        <v>635312.08</v>
      </c>
      <c r="DJ26" s="7">
        <v>694314.61</v>
      </c>
      <c r="DK26" s="7">
        <v>1072702.35</v>
      </c>
      <c r="DL26" s="7">
        <v>2163825.67</v>
      </c>
      <c r="DM26" s="7">
        <v>1061313.85</v>
      </c>
      <c r="DN26" s="7">
        <v>1055620.28</v>
      </c>
      <c r="DO26" s="7">
        <v>965413.03</v>
      </c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</row>
    <row r="27" spans="1:167" ht="12.75">
      <c r="A27">
        <f t="shared" si="8"/>
        <v>82</v>
      </c>
      <c r="B27">
        <f t="shared" si="8"/>
        <v>18</v>
      </c>
      <c r="C27">
        <f t="shared" si="2"/>
        <v>18</v>
      </c>
      <c r="D27" s="6">
        <v>1</v>
      </c>
      <c r="H27">
        <f ca="1" t="shared" si="3"/>
        <v>1.0387753344574675</v>
      </c>
      <c r="K27">
        <f ca="1" t="shared" si="4"/>
        <v>1.0163311386962324</v>
      </c>
      <c r="O27" s="7">
        <f t="shared" si="9"/>
        <v>514461.0251248812</v>
      </c>
      <c r="P27" s="7">
        <f t="shared" si="5"/>
        <v>534409.4234394301</v>
      </c>
      <c r="Q27" s="7">
        <f t="shared" si="10"/>
        <v>98219.6709716777</v>
      </c>
      <c r="R27" s="7">
        <f t="shared" si="6"/>
        <v>436189.7524677524</v>
      </c>
      <c r="S27" s="9">
        <f t="shared" si="7"/>
        <v>82</v>
      </c>
      <c r="T27" s="7">
        <v>699675.52</v>
      </c>
      <c r="U27" s="7">
        <v>1079531.39</v>
      </c>
      <c r="V27" s="7">
        <v>1561071.16</v>
      </c>
      <c r="W27" s="7">
        <v>1455681.5</v>
      </c>
      <c r="X27" s="7">
        <v>1376622.25</v>
      </c>
      <c r="Y27" s="7">
        <v>734037.77</v>
      </c>
      <c r="Z27" s="7">
        <v>1799129.62</v>
      </c>
      <c r="AA27" s="7">
        <v>720588.46</v>
      </c>
      <c r="AB27" s="7">
        <v>1284122.84</v>
      </c>
      <c r="AC27" s="7">
        <v>755431.11</v>
      </c>
      <c r="AD27" s="7">
        <v>895840.76</v>
      </c>
      <c r="AE27" s="7">
        <v>1981314.82</v>
      </c>
      <c r="AF27" s="7">
        <v>1209043.98</v>
      </c>
      <c r="AG27" s="7">
        <v>1139753.97</v>
      </c>
      <c r="AH27" s="7">
        <v>1390614.15</v>
      </c>
      <c r="AI27" s="7">
        <v>1728737.44</v>
      </c>
      <c r="AJ27" s="7">
        <v>1342144.64</v>
      </c>
      <c r="AK27" s="7">
        <v>775551.91</v>
      </c>
      <c r="AL27" s="7">
        <v>842637.81</v>
      </c>
      <c r="AM27" s="7">
        <v>927123.75</v>
      </c>
      <c r="AN27" s="7">
        <v>1266538.92</v>
      </c>
      <c r="AO27" s="7">
        <v>1390051.92</v>
      </c>
      <c r="AP27" s="7">
        <v>649644.45</v>
      </c>
      <c r="AQ27" s="7">
        <v>327096.82</v>
      </c>
      <c r="AR27" s="7">
        <v>2134966.38</v>
      </c>
      <c r="AS27" s="7">
        <v>720972.19</v>
      </c>
      <c r="AT27" s="7">
        <v>661354.08</v>
      </c>
      <c r="AU27" s="7">
        <v>1590238.58</v>
      </c>
      <c r="AV27" s="7">
        <v>1563515.89</v>
      </c>
      <c r="AW27" s="7">
        <v>2124556.57</v>
      </c>
      <c r="AX27" s="7">
        <v>1313500.82</v>
      </c>
      <c r="AY27" s="7">
        <v>1650945.48</v>
      </c>
      <c r="AZ27" s="7">
        <v>1119983.72</v>
      </c>
      <c r="BA27" s="7">
        <v>1468530.18</v>
      </c>
      <c r="BB27" s="7">
        <v>527801.57</v>
      </c>
      <c r="BC27" s="7">
        <v>1538754.54</v>
      </c>
      <c r="BD27" s="7">
        <v>1562764.06</v>
      </c>
      <c r="BE27" s="7">
        <v>1054306.52</v>
      </c>
      <c r="BF27" s="7">
        <v>939812.44</v>
      </c>
      <c r="BG27" s="7">
        <v>1409156.76</v>
      </c>
      <c r="BH27" s="7">
        <v>1357862.41</v>
      </c>
      <c r="BI27" s="7">
        <v>973070.27</v>
      </c>
      <c r="BJ27" s="7">
        <v>873743.29</v>
      </c>
      <c r="BK27" s="7">
        <v>1912881.44</v>
      </c>
      <c r="BL27" s="7">
        <v>1507163.14</v>
      </c>
      <c r="BM27" s="7">
        <v>1339964.86</v>
      </c>
      <c r="BN27" s="7">
        <v>891833.7</v>
      </c>
      <c r="BO27" s="7">
        <v>1534291.87</v>
      </c>
      <c r="BP27" s="7">
        <v>1511297.02</v>
      </c>
      <c r="BQ27" s="7">
        <v>1233051.11</v>
      </c>
      <c r="BR27" s="7">
        <v>1607299.8</v>
      </c>
      <c r="BS27" s="7">
        <v>1157547.62</v>
      </c>
      <c r="BT27" s="7">
        <v>1018787.05</v>
      </c>
      <c r="BU27" s="7">
        <v>636545.69</v>
      </c>
      <c r="BV27" s="7">
        <v>797525.15</v>
      </c>
      <c r="BW27" s="7">
        <v>706315.22</v>
      </c>
      <c r="BX27" s="7">
        <v>1313889.7</v>
      </c>
      <c r="BY27" s="7">
        <v>942201.27</v>
      </c>
      <c r="BZ27" s="7">
        <v>1283865.09</v>
      </c>
      <c r="CA27" s="7">
        <v>1108390.56</v>
      </c>
      <c r="CB27" s="7">
        <v>1450699.08</v>
      </c>
      <c r="CC27" s="7">
        <v>1092277.78</v>
      </c>
      <c r="CD27" s="7">
        <v>1465915.96</v>
      </c>
      <c r="CE27" s="7">
        <v>1910765.52</v>
      </c>
      <c r="CF27" s="7">
        <v>992706.29</v>
      </c>
      <c r="CG27" s="7">
        <v>1828068.32</v>
      </c>
      <c r="CH27" s="7">
        <v>1827935.17</v>
      </c>
      <c r="CI27" s="7">
        <v>845783.79</v>
      </c>
      <c r="CJ27" s="7">
        <v>1114782.16</v>
      </c>
      <c r="CK27" s="7">
        <v>1282409.9</v>
      </c>
      <c r="CL27" s="7">
        <v>2361114.06</v>
      </c>
      <c r="CM27" s="7">
        <v>683622.7</v>
      </c>
      <c r="CN27" s="7">
        <v>1943309.87</v>
      </c>
      <c r="CO27" s="7">
        <v>662752.45</v>
      </c>
      <c r="CP27" s="7">
        <v>1216146.2</v>
      </c>
      <c r="CQ27" s="7">
        <v>1067847.65</v>
      </c>
      <c r="CR27" s="7">
        <v>501415.37</v>
      </c>
      <c r="CS27" s="7">
        <v>1353896.79</v>
      </c>
      <c r="CT27" s="7">
        <v>1353910.16</v>
      </c>
      <c r="CU27" s="7">
        <v>1752902.78</v>
      </c>
      <c r="CV27" s="7">
        <v>2095660.79</v>
      </c>
      <c r="CW27" s="7">
        <v>1684718.44</v>
      </c>
      <c r="CX27" s="7">
        <v>1526483.89</v>
      </c>
      <c r="CY27" s="7">
        <v>1099105.85</v>
      </c>
      <c r="CZ27" s="7">
        <v>921714.58</v>
      </c>
      <c r="DA27" s="7">
        <v>908101.94</v>
      </c>
      <c r="DB27" s="7">
        <v>1197862.08</v>
      </c>
      <c r="DC27" s="7">
        <v>1079319.49</v>
      </c>
      <c r="DD27" s="7">
        <v>2090648.63</v>
      </c>
      <c r="DE27" s="7">
        <v>1521343.11</v>
      </c>
      <c r="DF27" s="7">
        <v>2380587.27</v>
      </c>
      <c r="DG27" s="7">
        <v>1688302.91</v>
      </c>
      <c r="DH27" s="7">
        <v>1167442.19</v>
      </c>
      <c r="DI27" s="7">
        <v>550743.56</v>
      </c>
      <c r="DJ27" s="7">
        <v>666593.68</v>
      </c>
      <c r="DK27" s="7">
        <v>1054446.23</v>
      </c>
      <c r="DL27" s="7">
        <v>2354745.53</v>
      </c>
      <c r="DM27" s="7">
        <v>1047254.19</v>
      </c>
      <c r="DN27" s="7">
        <v>1005337.5</v>
      </c>
      <c r="DO27" s="7">
        <v>1008198.9</v>
      </c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</row>
    <row r="28" spans="1:167" ht="12.75">
      <c r="A28">
        <f t="shared" si="8"/>
        <v>83</v>
      </c>
      <c r="B28">
        <f t="shared" si="8"/>
        <v>19</v>
      </c>
      <c r="C28">
        <f t="shared" si="2"/>
        <v>19</v>
      </c>
      <c r="D28" s="6">
        <v>1</v>
      </c>
      <c r="H28">
        <f ca="1" t="shared" si="3"/>
        <v>1.0463720267888699</v>
      </c>
      <c r="K28">
        <f ca="1" t="shared" si="4"/>
        <v>1.0444529456959046</v>
      </c>
      <c r="O28" s="7">
        <f t="shared" si="9"/>
        <v>436189.7524677524</v>
      </c>
      <c r="P28" s="7">
        <f t="shared" si="5"/>
        <v>456416.7553542175</v>
      </c>
      <c r="Q28" s="7">
        <f t="shared" si="10"/>
        <v>102585.82467165131</v>
      </c>
      <c r="R28" s="7">
        <f t="shared" si="6"/>
        <v>353830.9306825662</v>
      </c>
      <c r="S28" s="9">
        <f t="shared" si="7"/>
        <v>83</v>
      </c>
      <c r="T28" s="7">
        <v>662930.19</v>
      </c>
      <c r="U28" s="7">
        <v>992082.47</v>
      </c>
      <c r="V28" s="7">
        <v>1456891.89</v>
      </c>
      <c r="W28" s="7">
        <v>1531515.95</v>
      </c>
      <c r="X28" s="7">
        <v>1352934.85</v>
      </c>
      <c r="Y28" s="7">
        <v>652902.41</v>
      </c>
      <c r="Z28" s="7">
        <v>1943466.01</v>
      </c>
      <c r="AA28" s="7">
        <v>663184.04</v>
      </c>
      <c r="AB28" s="7">
        <v>1241606.21</v>
      </c>
      <c r="AC28" s="7">
        <v>740943.89</v>
      </c>
      <c r="AD28" s="7">
        <v>933276.71</v>
      </c>
      <c r="AE28" s="7">
        <v>1934700.24</v>
      </c>
      <c r="AF28" s="7">
        <v>1231521.15</v>
      </c>
      <c r="AG28" s="7">
        <v>1090734.6</v>
      </c>
      <c r="AH28" s="7">
        <v>1302992.57</v>
      </c>
      <c r="AI28" s="7">
        <v>1704353.31</v>
      </c>
      <c r="AJ28" s="7">
        <v>1260525.22</v>
      </c>
      <c r="AK28" s="7">
        <v>758376.1</v>
      </c>
      <c r="AL28" s="7">
        <v>874824.08</v>
      </c>
      <c r="AM28" s="7">
        <v>902744.35</v>
      </c>
      <c r="AN28" s="7">
        <v>1292310.72</v>
      </c>
      <c r="AO28" s="7">
        <v>1491163.39</v>
      </c>
      <c r="AP28" s="7">
        <v>570603.97</v>
      </c>
      <c r="AQ28" s="7">
        <v>248720.21</v>
      </c>
      <c r="AR28" s="7">
        <v>2261464.48</v>
      </c>
      <c r="AS28" s="7">
        <v>730181.32</v>
      </c>
      <c r="AT28" s="7">
        <v>584176.14</v>
      </c>
      <c r="AU28" s="7">
        <v>1632019.29</v>
      </c>
      <c r="AV28" s="7">
        <v>1541285.21</v>
      </c>
      <c r="AW28" s="7">
        <v>2095744.33</v>
      </c>
      <c r="AX28" s="7">
        <v>1368365.53</v>
      </c>
      <c r="AY28" s="7">
        <v>1660326.04</v>
      </c>
      <c r="AZ28" s="7">
        <v>1089303.39</v>
      </c>
      <c r="BA28" s="7">
        <v>1479575.39</v>
      </c>
      <c r="BB28" s="7">
        <v>467445.61</v>
      </c>
      <c r="BC28" s="7">
        <v>1496156.63</v>
      </c>
      <c r="BD28" s="7">
        <v>1476651.02</v>
      </c>
      <c r="BE28" s="7">
        <v>1031143.33</v>
      </c>
      <c r="BF28" s="7">
        <v>868912.46</v>
      </c>
      <c r="BG28" s="7">
        <v>1470046.58</v>
      </c>
      <c r="BH28" s="7">
        <v>1417473.07</v>
      </c>
      <c r="BI28" s="7">
        <v>895814.51</v>
      </c>
      <c r="BJ28" s="7">
        <v>906091.07</v>
      </c>
      <c r="BK28" s="7">
        <v>1917931.23</v>
      </c>
      <c r="BL28" s="7">
        <v>1420790.5</v>
      </c>
      <c r="BM28" s="7">
        <v>1322713.36</v>
      </c>
      <c r="BN28" s="7">
        <v>940298.67</v>
      </c>
      <c r="BO28" s="7">
        <v>1571251.52</v>
      </c>
      <c r="BP28" s="7">
        <v>1582737.87</v>
      </c>
      <c r="BQ28" s="7">
        <v>1259762.13</v>
      </c>
      <c r="BR28" s="7">
        <v>1602392.04</v>
      </c>
      <c r="BS28" s="7">
        <v>1134928.99</v>
      </c>
      <c r="BT28" s="7">
        <v>1036879.73</v>
      </c>
      <c r="BU28" s="7">
        <v>583188.68</v>
      </c>
      <c r="BV28" s="7">
        <v>720656.74</v>
      </c>
      <c r="BW28" s="7">
        <v>614017.98</v>
      </c>
      <c r="BX28" s="7">
        <v>1277193.52</v>
      </c>
      <c r="BY28" s="7">
        <v>891763.42</v>
      </c>
      <c r="BZ28" s="7">
        <v>1333311.99</v>
      </c>
      <c r="CA28" s="7">
        <v>1027467.42</v>
      </c>
      <c r="CB28" s="7">
        <v>1395821.39</v>
      </c>
      <c r="CC28" s="7">
        <v>1124378.45</v>
      </c>
      <c r="CD28" s="7">
        <v>1467501.39</v>
      </c>
      <c r="CE28" s="7">
        <v>1935970.58</v>
      </c>
      <c r="CF28" s="7">
        <v>942103.88</v>
      </c>
      <c r="CG28" s="7">
        <v>1855942.28</v>
      </c>
      <c r="CH28" s="7">
        <v>1850792.27</v>
      </c>
      <c r="CI28" s="7">
        <v>802667.74</v>
      </c>
      <c r="CJ28" s="7">
        <v>1119554.13</v>
      </c>
      <c r="CK28" s="7">
        <v>1375006.43</v>
      </c>
      <c r="CL28" s="7">
        <v>2364859.41</v>
      </c>
      <c r="CM28" s="7">
        <v>591361.39</v>
      </c>
      <c r="CN28" s="7">
        <v>1963065.79</v>
      </c>
      <c r="CO28" s="7">
        <v>667458.31</v>
      </c>
      <c r="CP28" s="7">
        <v>1294785.32</v>
      </c>
      <c r="CQ28" s="7">
        <v>1011284.01</v>
      </c>
      <c r="CR28" s="7">
        <v>463552.67</v>
      </c>
      <c r="CS28" s="7">
        <v>1397138.49</v>
      </c>
      <c r="CT28" s="7">
        <v>1433279.45</v>
      </c>
      <c r="CU28" s="7">
        <v>1728147.98</v>
      </c>
      <c r="CV28" s="7">
        <v>2311181.72</v>
      </c>
      <c r="CW28" s="7">
        <v>1722983.3</v>
      </c>
      <c r="CX28" s="7">
        <v>1665621.82</v>
      </c>
      <c r="CY28" s="7">
        <v>1142025.92</v>
      </c>
      <c r="CZ28" s="7">
        <v>920975.01</v>
      </c>
      <c r="DA28" s="7">
        <v>899309.49</v>
      </c>
      <c r="DB28" s="7">
        <v>1124234.57</v>
      </c>
      <c r="DC28" s="7">
        <v>1117033.95</v>
      </c>
      <c r="DD28" s="7">
        <v>2256939.92</v>
      </c>
      <c r="DE28" s="7">
        <v>1667459.66</v>
      </c>
      <c r="DF28" s="7">
        <v>2409121.42</v>
      </c>
      <c r="DG28" s="7">
        <v>1706117.53</v>
      </c>
      <c r="DH28" s="7">
        <v>1172792.11</v>
      </c>
      <c r="DI28" s="7">
        <v>478808.56</v>
      </c>
      <c r="DJ28" s="7">
        <v>633403.38</v>
      </c>
      <c r="DK28" s="7">
        <v>991461.73</v>
      </c>
      <c r="DL28" s="7">
        <v>2522592.66</v>
      </c>
      <c r="DM28" s="7">
        <v>984493.49</v>
      </c>
      <c r="DN28" s="7">
        <v>998234.91</v>
      </c>
      <c r="DO28" s="7">
        <v>1028611.6</v>
      </c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</row>
    <row r="29" spans="1:167" ht="12.75">
      <c r="A29">
        <f t="shared" si="8"/>
        <v>84</v>
      </c>
      <c r="B29">
        <f t="shared" si="8"/>
        <v>20</v>
      </c>
      <c r="C29">
        <f t="shared" si="2"/>
        <v>20</v>
      </c>
      <c r="D29" s="6">
        <v>1</v>
      </c>
      <c r="H29">
        <f ca="1" t="shared" si="3"/>
        <v>1.0934874134915935</v>
      </c>
      <c r="K29">
        <f ca="1" t="shared" si="4"/>
        <v>1.0187194894788139</v>
      </c>
      <c r="O29" s="7">
        <f t="shared" si="9"/>
        <v>353830.9306825662</v>
      </c>
      <c r="P29" s="7">
        <f t="shared" si="5"/>
        <v>386909.6692054026</v>
      </c>
      <c r="Q29" s="7">
        <f t="shared" si="10"/>
        <v>104506.17893726773</v>
      </c>
      <c r="R29" s="7">
        <f t="shared" si="6"/>
        <v>282403.49026813486</v>
      </c>
      <c r="S29" s="9">
        <f t="shared" si="7"/>
        <v>84</v>
      </c>
      <c r="T29" s="7">
        <v>560848.93</v>
      </c>
      <c r="U29" s="7">
        <v>970931.72</v>
      </c>
      <c r="V29" s="7">
        <v>1383608.54</v>
      </c>
      <c r="W29" s="7">
        <v>1530545.19</v>
      </c>
      <c r="X29" s="7">
        <v>1292322.88</v>
      </c>
      <c r="Y29" s="7">
        <v>590114.21</v>
      </c>
      <c r="Z29" s="7">
        <v>2046436.34</v>
      </c>
      <c r="AA29" s="7">
        <v>629270.31</v>
      </c>
      <c r="AB29" s="7">
        <v>1303682.68</v>
      </c>
      <c r="AC29" s="7">
        <v>725661.3</v>
      </c>
      <c r="AD29" s="7">
        <v>933531.13</v>
      </c>
      <c r="AE29" s="7">
        <v>2002654.7</v>
      </c>
      <c r="AF29" s="7">
        <v>1260192.16</v>
      </c>
      <c r="AG29" s="7">
        <v>1153842.94</v>
      </c>
      <c r="AH29" s="7">
        <v>1324756.81</v>
      </c>
      <c r="AI29" s="7">
        <v>1819861.47</v>
      </c>
      <c r="AJ29" s="7">
        <v>1276134.25</v>
      </c>
      <c r="AK29" s="7">
        <v>737635.7</v>
      </c>
      <c r="AL29" s="7">
        <v>819020.34</v>
      </c>
      <c r="AM29" s="7">
        <v>855078.86</v>
      </c>
      <c r="AN29" s="7">
        <v>1347933.45</v>
      </c>
      <c r="AO29" s="7">
        <v>1429454.15</v>
      </c>
      <c r="AP29" s="7">
        <v>536866.91</v>
      </c>
      <c r="AQ29" s="7">
        <v>172207.89</v>
      </c>
      <c r="AR29" s="7">
        <v>2385035.38</v>
      </c>
      <c r="AS29" s="7">
        <v>660937.2</v>
      </c>
      <c r="AT29" s="7">
        <v>563260.81</v>
      </c>
      <c r="AU29" s="7">
        <v>1699766.3</v>
      </c>
      <c r="AV29" s="7">
        <v>1445734.47</v>
      </c>
      <c r="AW29" s="7">
        <v>2139961.7</v>
      </c>
      <c r="AX29" s="7">
        <v>1296671.4</v>
      </c>
      <c r="AY29" s="7">
        <v>1808395.04</v>
      </c>
      <c r="AZ29" s="7">
        <v>1154248.97</v>
      </c>
      <c r="BA29" s="7">
        <v>1435429.39</v>
      </c>
      <c r="BB29" s="7">
        <v>388795.89</v>
      </c>
      <c r="BC29" s="7">
        <v>1554877.02</v>
      </c>
      <c r="BD29" s="7">
        <v>1542132.67</v>
      </c>
      <c r="BE29" s="7">
        <v>941170.59</v>
      </c>
      <c r="BF29" s="7">
        <v>901025.29</v>
      </c>
      <c r="BG29" s="7">
        <v>1406402.23</v>
      </c>
      <c r="BH29" s="7">
        <v>1315909.57</v>
      </c>
      <c r="BI29" s="7">
        <v>814958.67</v>
      </c>
      <c r="BJ29" s="7">
        <v>857923.86</v>
      </c>
      <c r="BK29" s="7">
        <v>2030893.35</v>
      </c>
      <c r="BL29" s="7">
        <v>1498977.81</v>
      </c>
      <c r="BM29" s="7">
        <v>1405784.26</v>
      </c>
      <c r="BN29" s="7">
        <v>903773.26</v>
      </c>
      <c r="BO29" s="7">
        <v>1662854.14</v>
      </c>
      <c r="BP29" s="7">
        <v>1527232.27</v>
      </c>
      <c r="BQ29" s="7">
        <v>1206382.9</v>
      </c>
      <c r="BR29" s="7">
        <v>1599683.69</v>
      </c>
      <c r="BS29" s="7">
        <v>1137662.48</v>
      </c>
      <c r="BT29" s="7">
        <v>1088540.5</v>
      </c>
      <c r="BU29" s="7">
        <v>489341.63</v>
      </c>
      <c r="BV29" s="7">
        <v>669584.67</v>
      </c>
      <c r="BW29" s="7">
        <v>580964.94</v>
      </c>
      <c r="BX29" s="7">
        <v>1375284.3</v>
      </c>
      <c r="BY29" s="7">
        <v>840518.34</v>
      </c>
      <c r="BZ29" s="7">
        <v>1234831.88</v>
      </c>
      <c r="CA29" s="7">
        <v>1056484.52</v>
      </c>
      <c r="CB29" s="7">
        <v>1379504.78</v>
      </c>
      <c r="CC29" s="7">
        <v>1153714.37</v>
      </c>
      <c r="CD29" s="7">
        <v>1524689.66</v>
      </c>
      <c r="CE29" s="7">
        <v>2021040.94</v>
      </c>
      <c r="CF29" s="7">
        <v>873940.22</v>
      </c>
      <c r="CG29" s="7">
        <v>1923448.66</v>
      </c>
      <c r="CH29" s="7">
        <v>1816272.6</v>
      </c>
      <c r="CI29" s="7">
        <v>767849.14</v>
      </c>
      <c r="CJ29" s="7">
        <v>1091661.02</v>
      </c>
      <c r="CK29" s="7">
        <v>1359430.68</v>
      </c>
      <c r="CL29" s="7">
        <v>2307176</v>
      </c>
      <c r="CM29" s="7">
        <v>534365</v>
      </c>
      <c r="CN29" s="7">
        <v>1953662.11</v>
      </c>
      <c r="CO29" s="7">
        <v>658679.92</v>
      </c>
      <c r="CP29" s="7">
        <v>1279605.31</v>
      </c>
      <c r="CQ29" s="7">
        <v>935832.82</v>
      </c>
      <c r="CR29" s="7">
        <v>399584.7</v>
      </c>
      <c r="CS29" s="7">
        <v>1410533.77</v>
      </c>
      <c r="CT29" s="7">
        <v>1374727.07</v>
      </c>
      <c r="CU29" s="7">
        <v>1902318.97</v>
      </c>
      <c r="CV29" s="7">
        <v>2247414.84</v>
      </c>
      <c r="CW29" s="7">
        <v>1860799.94</v>
      </c>
      <c r="CX29" s="7">
        <v>1626731.54</v>
      </c>
      <c r="CY29" s="7">
        <v>1075153.77</v>
      </c>
      <c r="CZ29" s="7">
        <v>888383.69</v>
      </c>
      <c r="DA29" s="7">
        <v>893955.08</v>
      </c>
      <c r="DB29" s="7">
        <v>1111623.44</v>
      </c>
      <c r="DC29" s="7">
        <v>1111214.79</v>
      </c>
      <c r="DD29" s="7">
        <v>2506804.64</v>
      </c>
      <c r="DE29" s="7">
        <v>1567750.76</v>
      </c>
      <c r="DF29" s="7">
        <v>2340463.44</v>
      </c>
      <c r="DG29" s="7">
        <v>1856543.61</v>
      </c>
      <c r="DH29" s="7">
        <v>1194809.96</v>
      </c>
      <c r="DI29" s="7">
        <v>380970.12</v>
      </c>
      <c r="DJ29" s="7">
        <v>534846.08</v>
      </c>
      <c r="DK29" s="7">
        <v>922057.89</v>
      </c>
      <c r="DL29" s="7">
        <v>2523348.35</v>
      </c>
      <c r="DM29" s="7">
        <v>957178.23</v>
      </c>
      <c r="DN29" s="7">
        <v>989447.98</v>
      </c>
      <c r="DO29" s="7">
        <v>1022758.47</v>
      </c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</row>
    <row r="30" spans="1:167" ht="12.75">
      <c r="A30">
        <f t="shared" si="8"/>
        <v>85</v>
      </c>
      <c r="B30">
        <f t="shared" si="8"/>
        <v>21</v>
      </c>
      <c r="C30">
        <f t="shared" si="2"/>
        <v>21</v>
      </c>
      <c r="D30" s="6">
        <v>1</v>
      </c>
      <c r="H30">
        <f ca="1" t="shared" si="3"/>
        <v>1.0937002209405333</v>
      </c>
      <c r="K30">
        <f ca="1" t="shared" si="4"/>
        <v>1.040445981429392</v>
      </c>
      <c r="O30" s="7">
        <f t="shared" si="9"/>
        <v>282403.49026813486</v>
      </c>
      <c r="P30" s="7">
        <f t="shared" si="5"/>
        <v>308864.75970063685</v>
      </c>
      <c r="Q30" s="7">
        <f t="shared" si="10"/>
        <v>108733.03390982118</v>
      </c>
      <c r="R30" s="7">
        <f t="shared" si="6"/>
        <v>200131.72579081566</v>
      </c>
      <c r="S30" s="9">
        <f t="shared" si="7"/>
        <v>85</v>
      </c>
      <c r="T30" s="7">
        <v>455228.27</v>
      </c>
      <c r="U30" s="7">
        <v>899916.23</v>
      </c>
      <c r="V30" s="7">
        <v>1372817.93</v>
      </c>
      <c r="W30" s="7">
        <v>1423959.49</v>
      </c>
      <c r="X30" s="7">
        <v>1230291.79</v>
      </c>
      <c r="Y30" s="7">
        <v>487960.47</v>
      </c>
      <c r="Z30" s="7">
        <v>2085865.67</v>
      </c>
      <c r="AA30" s="7">
        <v>585859.43</v>
      </c>
      <c r="AB30" s="7">
        <v>1238301.04</v>
      </c>
      <c r="AC30" s="7">
        <v>632769.23</v>
      </c>
      <c r="AD30" s="7">
        <v>844852</v>
      </c>
      <c r="AE30" s="7">
        <v>2167907.9</v>
      </c>
      <c r="AF30" s="7">
        <v>1184066.26</v>
      </c>
      <c r="AG30" s="7">
        <v>1186402.1</v>
      </c>
      <c r="AH30" s="7">
        <v>1412213.5</v>
      </c>
      <c r="AI30" s="7">
        <v>1945460.21</v>
      </c>
      <c r="AJ30" s="7">
        <v>1182798.56</v>
      </c>
      <c r="AK30" s="7">
        <v>731524.11</v>
      </c>
      <c r="AL30" s="7">
        <v>816260.91</v>
      </c>
      <c r="AM30" s="7">
        <v>825326.55</v>
      </c>
      <c r="AN30" s="7">
        <v>1297545.72</v>
      </c>
      <c r="AO30" s="7">
        <v>1414727.01</v>
      </c>
      <c r="AP30" s="7">
        <v>448216.97</v>
      </c>
      <c r="AQ30" s="7">
        <v>81317.55</v>
      </c>
      <c r="AR30" s="7">
        <v>2415365.44</v>
      </c>
      <c r="AS30" s="7">
        <v>628136.92</v>
      </c>
      <c r="AT30" s="7">
        <v>528431.84</v>
      </c>
      <c r="AU30" s="7">
        <v>1797337.38</v>
      </c>
      <c r="AV30" s="7">
        <v>1394375.31</v>
      </c>
      <c r="AW30" s="7">
        <v>2169591.3</v>
      </c>
      <c r="AX30" s="7">
        <v>1239242.7</v>
      </c>
      <c r="AY30" s="7">
        <v>1833238.43</v>
      </c>
      <c r="AZ30" s="7">
        <v>1181466.24</v>
      </c>
      <c r="BA30" s="7">
        <v>1422791.75</v>
      </c>
      <c r="BB30" s="7">
        <v>299289.95</v>
      </c>
      <c r="BC30" s="7">
        <v>1497220.35</v>
      </c>
      <c r="BD30" s="7">
        <v>1651672.21</v>
      </c>
      <c r="BE30" s="7">
        <v>959639.01</v>
      </c>
      <c r="BF30" s="7">
        <v>926916.12</v>
      </c>
      <c r="BG30" s="7">
        <v>1324256.77</v>
      </c>
      <c r="BH30" s="7">
        <v>1349807.97</v>
      </c>
      <c r="BI30" s="7">
        <v>754714.75</v>
      </c>
      <c r="BJ30" s="7">
        <v>750633.31</v>
      </c>
      <c r="BK30" s="7">
        <v>1943329.75</v>
      </c>
      <c r="BL30" s="7">
        <v>1630157.42</v>
      </c>
      <c r="BM30" s="7">
        <v>1314423.61</v>
      </c>
      <c r="BN30" s="7">
        <v>896130.4</v>
      </c>
      <c r="BO30" s="7">
        <v>1584048.69</v>
      </c>
      <c r="BP30" s="7">
        <v>1450083.32</v>
      </c>
      <c r="BQ30" s="7">
        <v>1226068.27</v>
      </c>
      <c r="BR30" s="7">
        <v>1667822.39</v>
      </c>
      <c r="BS30" s="7">
        <v>1089710.71</v>
      </c>
      <c r="BT30" s="7">
        <v>1113944.5</v>
      </c>
      <c r="BU30" s="7">
        <v>458378.52</v>
      </c>
      <c r="BV30" s="7">
        <v>602435.55</v>
      </c>
      <c r="BW30" s="7">
        <v>562480.51</v>
      </c>
      <c r="BX30" s="7">
        <v>1310539.07</v>
      </c>
      <c r="BY30" s="7">
        <v>841906.42</v>
      </c>
      <c r="BZ30" s="7">
        <v>1266465.13</v>
      </c>
      <c r="CA30" s="7">
        <v>1101123.09</v>
      </c>
      <c r="CB30" s="7">
        <v>1430477.25</v>
      </c>
      <c r="CC30" s="7">
        <v>1172955.09</v>
      </c>
      <c r="CD30" s="7">
        <v>1508432.26</v>
      </c>
      <c r="CE30" s="7">
        <v>2087575.7</v>
      </c>
      <c r="CF30" s="7">
        <v>866157.2</v>
      </c>
      <c r="CG30" s="7">
        <v>1932167.41</v>
      </c>
      <c r="CH30" s="7">
        <v>1867956.69</v>
      </c>
      <c r="CI30" s="7">
        <v>714236.12</v>
      </c>
      <c r="CJ30" s="7">
        <v>1095183.23</v>
      </c>
      <c r="CK30" s="7">
        <v>1384600.49</v>
      </c>
      <c r="CL30" s="7">
        <v>2568074.05</v>
      </c>
      <c r="CM30" s="7">
        <v>504411.68</v>
      </c>
      <c r="CN30" s="7">
        <v>1849055</v>
      </c>
      <c r="CO30" s="7">
        <v>612669.91</v>
      </c>
      <c r="CP30" s="7">
        <v>1220883.78</v>
      </c>
      <c r="CQ30" s="7">
        <v>962080.14</v>
      </c>
      <c r="CR30" s="7">
        <v>346107.87</v>
      </c>
      <c r="CS30" s="7">
        <v>1500923.59</v>
      </c>
      <c r="CT30" s="7">
        <v>1370843.34</v>
      </c>
      <c r="CU30" s="7">
        <v>1851363.25</v>
      </c>
      <c r="CV30" s="7">
        <v>2285164.7</v>
      </c>
      <c r="CW30" s="7">
        <v>1991278.51</v>
      </c>
      <c r="CX30" s="7">
        <v>1680634.57</v>
      </c>
      <c r="CY30" s="7">
        <v>1087563.94</v>
      </c>
      <c r="CZ30" s="7">
        <v>803079.05</v>
      </c>
      <c r="DA30" s="7">
        <v>807292.06</v>
      </c>
      <c r="DB30" s="7">
        <v>1153217.08</v>
      </c>
      <c r="DC30" s="7">
        <v>1048991.64</v>
      </c>
      <c r="DD30" s="7">
        <v>2669608.45</v>
      </c>
      <c r="DE30" s="7">
        <v>1500687.07</v>
      </c>
      <c r="DF30" s="7">
        <v>2253961.18</v>
      </c>
      <c r="DG30" s="7">
        <v>2015306.33</v>
      </c>
      <c r="DH30" s="7">
        <v>1245913.88</v>
      </c>
      <c r="DI30" s="7">
        <v>293341.31</v>
      </c>
      <c r="DJ30" s="7">
        <v>458223.15</v>
      </c>
      <c r="DK30" s="7">
        <v>871161.02</v>
      </c>
      <c r="DL30" s="7">
        <v>2735730.42</v>
      </c>
      <c r="DM30" s="7">
        <v>925187.25</v>
      </c>
      <c r="DN30" s="7">
        <v>970218.75</v>
      </c>
      <c r="DO30" s="7">
        <v>970475.99</v>
      </c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</row>
    <row r="31" spans="1:167" ht="12.75">
      <c r="A31">
        <f t="shared" si="8"/>
        <v>86</v>
      </c>
      <c r="B31">
        <f t="shared" si="8"/>
        <v>22</v>
      </c>
      <c r="C31">
        <f t="shared" si="2"/>
        <v>22</v>
      </c>
      <c r="D31" s="6">
        <v>1</v>
      </c>
      <c r="H31">
        <f ca="1" t="shared" si="3"/>
        <v>1.1036821769771117</v>
      </c>
      <c r="K31">
        <f ca="1" t="shared" si="4"/>
        <v>1.0263234280586089</v>
      </c>
      <c r="O31" s="7">
        <f t="shared" si="9"/>
        <v>200131.72579081566</v>
      </c>
      <c r="P31" s="7">
        <f t="shared" si="5"/>
        <v>220881.8188029938</v>
      </c>
      <c r="Q31" s="7">
        <f t="shared" si="10"/>
        <v>111595.26010554064</v>
      </c>
      <c r="R31" s="7">
        <f t="shared" si="6"/>
        <v>109286.55869745316</v>
      </c>
      <c r="S31" s="9">
        <f t="shared" si="7"/>
        <v>86</v>
      </c>
      <c r="T31" s="7">
        <v>350442.45</v>
      </c>
      <c r="U31" s="7">
        <v>873689.56</v>
      </c>
      <c r="V31" s="7">
        <v>1368298.95</v>
      </c>
      <c r="W31" s="7">
        <v>1536081.53</v>
      </c>
      <c r="X31" s="7">
        <v>1249397.96</v>
      </c>
      <c r="Y31" s="7">
        <v>428920.42</v>
      </c>
      <c r="Z31" s="7">
        <v>2123100.88</v>
      </c>
      <c r="AA31" s="7">
        <v>506895.7</v>
      </c>
      <c r="AB31" s="7">
        <v>1259118.09</v>
      </c>
      <c r="AC31" s="7">
        <v>532580.88</v>
      </c>
      <c r="AD31" s="7">
        <v>838820.37</v>
      </c>
      <c r="AE31" s="7">
        <v>2124531.82</v>
      </c>
      <c r="AF31" s="7">
        <v>1158138.97</v>
      </c>
      <c r="AG31" s="7">
        <v>1120878.61</v>
      </c>
      <c r="AH31" s="7">
        <v>1530420.7</v>
      </c>
      <c r="AI31" s="7">
        <v>1836640.63</v>
      </c>
      <c r="AJ31" s="7">
        <v>1106580.58</v>
      </c>
      <c r="AK31" s="7">
        <v>645739.3</v>
      </c>
      <c r="AL31" s="7">
        <v>725417.16</v>
      </c>
      <c r="AM31" s="7">
        <v>848540.29</v>
      </c>
      <c r="AN31" s="7">
        <v>1213554.2</v>
      </c>
      <c r="AO31" s="7">
        <v>1439671.73</v>
      </c>
      <c r="AP31" s="7">
        <v>402561.25</v>
      </c>
      <c r="AQ31" s="7">
        <v>0</v>
      </c>
      <c r="AR31" s="7">
        <v>2405460.63</v>
      </c>
      <c r="AS31" s="7">
        <v>609794.81</v>
      </c>
      <c r="AT31" s="7">
        <v>446994.15</v>
      </c>
      <c r="AU31" s="7">
        <v>1786238.58</v>
      </c>
      <c r="AV31" s="7">
        <v>1372834.75</v>
      </c>
      <c r="AW31" s="7">
        <v>2220613.63</v>
      </c>
      <c r="AX31" s="7">
        <v>1265952.85</v>
      </c>
      <c r="AY31" s="7">
        <v>1917503.64</v>
      </c>
      <c r="AZ31" s="7">
        <v>1102167.15</v>
      </c>
      <c r="BA31" s="7">
        <v>1330955.73</v>
      </c>
      <c r="BB31" s="7">
        <v>216186.93</v>
      </c>
      <c r="BC31" s="7">
        <v>1597653.48</v>
      </c>
      <c r="BD31" s="7">
        <v>1670767.51</v>
      </c>
      <c r="BE31" s="7">
        <v>999995.21</v>
      </c>
      <c r="BF31" s="7">
        <v>861803.96</v>
      </c>
      <c r="BG31" s="7">
        <v>1417045.13</v>
      </c>
      <c r="BH31" s="7">
        <v>1301117.25</v>
      </c>
      <c r="BI31" s="7">
        <v>703086.49</v>
      </c>
      <c r="BJ31" s="7">
        <v>721514.48</v>
      </c>
      <c r="BK31" s="7">
        <v>1926974.28</v>
      </c>
      <c r="BL31" s="7">
        <v>1673442.31</v>
      </c>
      <c r="BM31" s="7">
        <v>1257942.07</v>
      </c>
      <c r="BN31" s="7">
        <v>931167.28</v>
      </c>
      <c r="BO31" s="7">
        <v>1606656.74</v>
      </c>
      <c r="BP31" s="7">
        <v>1367306.26</v>
      </c>
      <c r="BQ31" s="7">
        <v>1277210.94</v>
      </c>
      <c r="BR31" s="7">
        <v>1585029.68</v>
      </c>
      <c r="BS31" s="7">
        <v>1091075.92</v>
      </c>
      <c r="BT31" s="7">
        <v>1078552.91</v>
      </c>
      <c r="BU31" s="7">
        <v>394691.7</v>
      </c>
      <c r="BV31" s="7">
        <v>574309.5</v>
      </c>
      <c r="BW31" s="7">
        <v>479884.39</v>
      </c>
      <c r="BX31" s="7">
        <v>1311319.69</v>
      </c>
      <c r="BY31" s="7">
        <v>849144.76</v>
      </c>
      <c r="BZ31" s="7">
        <v>1158190.71</v>
      </c>
      <c r="CA31" s="7">
        <v>1004970.02</v>
      </c>
      <c r="CB31" s="7">
        <v>1498856.47</v>
      </c>
      <c r="CC31" s="7">
        <v>1074346.19</v>
      </c>
      <c r="CD31" s="7">
        <v>1559714.94</v>
      </c>
      <c r="CE31" s="7">
        <v>2270970.46</v>
      </c>
      <c r="CF31" s="7">
        <v>865921.95</v>
      </c>
      <c r="CG31" s="7">
        <v>2013785.22</v>
      </c>
      <c r="CH31" s="7">
        <v>1969772.35</v>
      </c>
      <c r="CI31" s="7">
        <v>671358.92</v>
      </c>
      <c r="CJ31" s="7">
        <v>996506.18</v>
      </c>
      <c r="CK31" s="7">
        <v>1323426.95</v>
      </c>
      <c r="CL31" s="7">
        <v>2792319.38</v>
      </c>
      <c r="CM31" s="7">
        <v>434110.4</v>
      </c>
      <c r="CN31" s="7">
        <v>1985860.15</v>
      </c>
      <c r="CO31" s="7">
        <v>590857.75</v>
      </c>
      <c r="CP31" s="7">
        <v>1173101.1</v>
      </c>
      <c r="CQ31" s="7">
        <v>904107.57</v>
      </c>
      <c r="CR31" s="7">
        <v>276292.61</v>
      </c>
      <c r="CS31" s="7">
        <v>1614248.52</v>
      </c>
      <c r="CT31" s="7">
        <v>1340436.95</v>
      </c>
      <c r="CU31" s="7">
        <v>1994981.49</v>
      </c>
      <c r="CV31" s="7">
        <v>2417603.47</v>
      </c>
      <c r="CW31" s="7">
        <v>2118644.43</v>
      </c>
      <c r="CX31" s="7">
        <v>1826940.55</v>
      </c>
      <c r="CY31" s="7">
        <v>1111462.06</v>
      </c>
      <c r="CZ31" s="7">
        <v>757895.38</v>
      </c>
      <c r="DA31" s="7">
        <v>715636.36</v>
      </c>
      <c r="DB31" s="7">
        <v>1113549.9</v>
      </c>
      <c r="DC31" s="7">
        <v>1101851.83</v>
      </c>
      <c r="DD31" s="7">
        <v>2585210.37</v>
      </c>
      <c r="DE31" s="7">
        <v>1441492.8</v>
      </c>
      <c r="DF31" s="7">
        <v>2437246.64</v>
      </c>
      <c r="DG31" s="7">
        <v>2196968.83</v>
      </c>
      <c r="DH31" s="7">
        <v>1174658.68</v>
      </c>
      <c r="DI31" s="7">
        <v>185892.18</v>
      </c>
      <c r="DJ31" s="7">
        <v>361937.54</v>
      </c>
      <c r="DK31" s="7">
        <v>794456.94</v>
      </c>
      <c r="DL31" s="7">
        <v>2654568.19</v>
      </c>
      <c r="DM31" s="7">
        <v>927786.14</v>
      </c>
      <c r="DN31" s="7">
        <v>914824.12</v>
      </c>
      <c r="DO31" s="7">
        <v>965514.31</v>
      </c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</row>
    <row r="32" spans="1:167" ht="12.75">
      <c r="A32">
        <f t="shared" si="8"/>
        <v>87</v>
      </c>
      <c r="B32">
        <f t="shared" si="8"/>
        <v>23</v>
      </c>
      <c r="C32">
        <f t="shared" si="2"/>
        <v>23</v>
      </c>
      <c r="D32" s="6">
        <v>1</v>
      </c>
      <c r="H32">
        <f ca="1" t="shared" si="3"/>
        <v>1.0564724122129774</v>
      </c>
      <c r="K32">
        <f ca="1" t="shared" si="4"/>
        <v>1.0187267735964785</v>
      </c>
      <c r="O32" s="7">
        <f t="shared" si="9"/>
        <v>109286.55869745316</v>
      </c>
      <c r="P32" s="7">
        <f t="shared" si="5"/>
        <v>115458.23428955348</v>
      </c>
      <c r="Q32" s="7">
        <f t="shared" si="10"/>
        <v>113685.07927597723</v>
      </c>
      <c r="R32" s="7">
        <f t="shared" si="6"/>
        <v>1773.1550135762518</v>
      </c>
      <c r="S32" s="9">
        <f t="shared" si="7"/>
        <v>87</v>
      </c>
      <c r="T32" s="7">
        <v>274793.71</v>
      </c>
      <c r="U32" s="7">
        <v>781641.83</v>
      </c>
      <c r="V32" s="7">
        <v>1270591.62</v>
      </c>
      <c r="W32" s="7">
        <v>1613798.54</v>
      </c>
      <c r="X32" s="7">
        <v>1189760.61</v>
      </c>
      <c r="Y32" s="7">
        <v>349610.26</v>
      </c>
      <c r="Z32" s="7">
        <v>2104431.92</v>
      </c>
      <c r="AA32" s="7">
        <v>408321.71</v>
      </c>
      <c r="AB32" s="7">
        <v>1220717.78</v>
      </c>
      <c r="AC32" s="7">
        <v>452565.04</v>
      </c>
      <c r="AD32" s="7">
        <v>780662.45</v>
      </c>
      <c r="AE32" s="7">
        <v>2091366.56</v>
      </c>
      <c r="AF32" s="7">
        <v>1198859.47</v>
      </c>
      <c r="AG32" s="7">
        <v>1056241.92</v>
      </c>
      <c r="AH32" s="7">
        <v>1564114.99</v>
      </c>
      <c r="AI32" s="7">
        <v>1779054.32</v>
      </c>
      <c r="AJ32" s="7">
        <v>1157186.94</v>
      </c>
      <c r="AK32" s="7">
        <v>537660.94</v>
      </c>
      <c r="AL32" s="7">
        <v>713105.98</v>
      </c>
      <c r="AM32" s="7">
        <v>805044.36</v>
      </c>
      <c r="AN32" s="7">
        <v>1230052.79</v>
      </c>
      <c r="AO32" s="7">
        <v>1471842.95</v>
      </c>
      <c r="AP32" s="7">
        <v>354086.48</v>
      </c>
      <c r="AQ32" s="7">
        <v>0</v>
      </c>
      <c r="AR32" s="7">
        <v>2363343.04</v>
      </c>
      <c r="AS32" s="7">
        <v>552248.19</v>
      </c>
      <c r="AT32" s="7">
        <v>350440.9</v>
      </c>
      <c r="AU32" s="7">
        <v>1741998.42</v>
      </c>
      <c r="AV32" s="7">
        <v>1300838.15</v>
      </c>
      <c r="AW32" s="7">
        <v>2138678.27</v>
      </c>
      <c r="AX32" s="7">
        <v>1336270.84</v>
      </c>
      <c r="AY32" s="7">
        <v>1815571.65</v>
      </c>
      <c r="AZ32" s="7">
        <v>1068681.13</v>
      </c>
      <c r="BA32" s="7">
        <v>1266634.49</v>
      </c>
      <c r="BB32" s="7">
        <v>111270.36</v>
      </c>
      <c r="BC32" s="7">
        <v>1663793.32</v>
      </c>
      <c r="BD32" s="7">
        <v>1794906.94</v>
      </c>
      <c r="BE32" s="7">
        <v>996679.66</v>
      </c>
      <c r="BF32" s="7">
        <v>835620.3</v>
      </c>
      <c r="BG32" s="7">
        <v>1400180.2</v>
      </c>
      <c r="BH32" s="7">
        <v>1373060.92</v>
      </c>
      <c r="BI32" s="7">
        <v>602192.11</v>
      </c>
      <c r="BJ32" s="7">
        <v>671225.19</v>
      </c>
      <c r="BK32" s="7">
        <v>1897053.11</v>
      </c>
      <c r="BL32" s="7">
        <v>1817842.02</v>
      </c>
      <c r="BM32" s="7">
        <v>1145090.58</v>
      </c>
      <c r="BN32" s="7">
        <v>970150.18</v>
      </c>
      <c r="BO32" s="7">
        <v>1504834</v>
      </c>
      <c r="BP32" s="7">
        <v>1323481.13</v>
      </c>
      <c r="BQ32" s="7">
        <v>1306245.85</v>
      </c>
      <c r="BR32" s="7">
        <v>1620301.82</v>
      </c>
      <c r="BS32" s="7">
        <v>1110653.36</v>
      </c>
      <c r="BT32" s="7">
        <v>995479.41</v>
      </c>
      <c r="BU32" s="7">
        <v>306093.12</v>
      </c>
      <c r="BV32" s="7">
        <v>509494.9</v>
      </c>
      <c r="BW32" s="7">
        <v>401588.77</v>
      </c>
      <c r="BX32" s="7">
        <v>1253453.35</v>
      </c>
      <c r="BY32" s="7">
        <v>865684.66</v>
      </c>
      <c r="BZ32" s="7">
        <v>1105012.08</v>
      </c>
      <c r="CA32" s="7">
        <v>908558.5</v>
      </c>
      <c r="CB32" s="7">
        <v>1432693.84</v>
      </c>
      <c r="CC32" s="7">
        <v>966559.4</v>
      </c>
      <c r="CD32" s="7">
        <v>1649540.6</v>
      </c>
      <c r="CE32" s="7">
        <v>2477880.09</v>
      </c>
      <c r="CF32" s="7">
        <v>892881.08</v>
      </c>
      <c r="CG32" s="7">
        <v>2124784.04</v>
      </c>
      <c r="CH32" s="7">
        <v>1950676.54</v>
      </c>
      <c r="CI32" s="7">
        <v>565809.55</v>
      </c>
      <c r="CJ32" s="7">
        <v>940617.14</v>
      </c>
      <c r="CK32" s="7">
        <v>1309784.16</v>
      </c>
      <c r="CL32" s="7">
        <v>2712270.39</v>
      </c>
      <c r="CM32" s="7">
        <v>387629.55</v>
      </c>
      <c r="CN32" s="7">
        <v>2093788.35</v>
      </c>
      <c r="CO32" s="7">
        <v>535699.93</v>
      </c>
      <c r="CP32" s="7">
        <v>1194772.8</v>
      </c>
      <c r="CQ32" s="7">
        <v>810650.44</v>
      </c>
      <c r="CR32" s="7">
        <v>200837.19</v>
      </c>
      <c r="CS32" s="7">
        <v>1631620.45</v>
      </c>
      <c r="CT32" s="7">
        <v>1335123.16</v>
      </c>
      <c r="CU32" s="7">
        <v>1908915.73</v>
      </c>
      <c r="CV32" s="7">
        <v>2616933.26</v>
      </c>
      <c r="CW32" s="7">
        <v>2308973.37</v>
      </c>
      <c r="CX32" s="7">
        <v>1852797.78</v>
      </c>
      <c r="CY32" s="7">
        <v>1087846.93</v>
      </c>
      <c r="CZ32" s="7">
        <v>726119.07</v>
      </c>
      <c r="DA32" s="7">
        <v>708793.09</v>
      </c>
      <c r="DB32" s="7">
        <v>1028294.88</v>
      </c>
      <c r="DC32" s="7">
        <v>1046941.85</v>
      </c>
      <c r="DD32" s="7">
        <v>2502502.73</v>
      </c>
      <c r="DE32" s="7">
        <v>1553463.03</v>
      </c>
      <c r="DF32" s="7">
        <v>2437748.73</v>
      </c>
      <c r="DG32" s="7">
        <v>2235489.57</v>
      </c>
      <c r="DH32" s="7">
        <v>1212122.46</v>
      </c>
      <c r="DI32" s="7">
        <v>92653.39</v>
      </c>
      <c r="DJ32" s="7">
        <v>251393.11</v>
      </c>
      <c r="DK32" s="7">
        <v>785054.41</v>
      </c>
      <c r="DL32" s="7">
        <v>2915424.48</v>
      </c>
      <c r="DM32" s="7">
        <v>822690.05</v>
      </c>
      <c r="DN32" s="7">
        <v>882840.77</v>
      </c>
      <c r="DO32" s="7">
        <v>863432.88</v>
      </c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</row>
    <row r="33" spans="1:167" ht="12.75">
      <c r="A33">
        <f t="shared" si="8"/>
        <v>88</v>
      </c>
      <c r="B33">
        <f t="shared" si="8"/>
        <v>24</v>
      </c>
      <c r="C33">
        <f t="shared" si="2"/>
        <v>24</v>
      </c>
      <c r="D33" s="6">
        <v>1</v>
      </c>
      <c r="H33">
        <f ca="1" t="shared" si="3"/>
        <v>1.0893726636517738</v>
      </c>
      <c r="K33">
        <f ca="1" t="shared" si="4"/>
        <v>1.0219833010131116</v>
      </c>
      <c r="O33" s="7">
        <f t="shared" si="9"/>
        <v>1773.1550135762518</v>
      </c>
      <c r="P33" s="7">
        <f t="shared" si="5"/>
        <v>1931.6266002070586</v>
      </c>
      <c r="Q33" s="7">
        <f t="shared" si="10"/>
        <v>116184.2525944005</v>
      </c>
      <c r="R33" s="7">
        <f t="shared" si="6"/>
        <v>0</v>
      </c>
      <c r="S33" s="9">
        <f t="shared" si="7"/>
        <v>88</v>
      </c>
      <c r="T33" s="7">
        <v>178418.93</v>
      </c>
      <c r="U33" s="7">
        <v>716869.1</v>
      </c>
      <c r="V33" s="7">
        <v>1273897.82</v>
      </c>
      <c r="W33" s="7">
        <v>1517249.97</v>
      </c>
      <c r="X33" s="7">
        <v>1079463.48</v>
      </c>
      <c r="Y33" s="7">
        <v>244993.69</v>
      </c>
      <c r="Z33" s="7">
        <v>2030323.5</v>
      </c>
      <c r="AA33" s="7">
        <v>287076.41</v>
      </c>
      <c r="AB33" s="7">
        <v>1180257.33</v>
      </c>
      <c r="AC33" s="7">
        <v>369737.53</v>
      </c>
      <c r="AD33" s="7">
        <v>673361.99</v>
      </c>
      <c r="AE33" s="7">
        <v>2026587.43</v>
      </c>
      <c r="AF33" s="7">
        <v>1134228.31</v>
      </c>
      <c r="AG33" s="7">
        <v>1067312.92</v>
      </c>
      <c r="AH33" s="7">
        <v>1458339.62</v>
      </c>
      <c r="AI33" s="7">
        <v>1712230.16</v>
      </c>
      <c r="AJ33" s="7">
        <v>1114534.98</v>
      </c>
      <c r="AK33" s="7">
        <v>463590.66</v>
      </c>
      <c r="AL33" s="7">
        <v>633995.37</v>
      </c>
      <c r="AM33" s="7">
        <v>701894.71</v>
      </c>
      <c r="AN33" s="7">
        <v>1191846.39</v>
      </c>
      <c r="AO33" s="7">
        <v>1397895.1</v>
      </c>
      <c r="AP33" s="7">
        <v>288269.07</v>
      </c>
      <c r="AQ33" s="7">
        <v>0</v>
      </c>
      <c r="AR33" s="7">
        <v>2564711.28</v>
      </c>
      <c r="AS33" s="7">
        <v>517160.71</v>
      </c>
      <c r="AT33" s="7">
        <v>260435.79</v>
      </c>
      <c r="AU33" s="7">
        <v>1778895.21</v>
      </c>
      <c r="AV33" s="7">
        <v>1224321.34</v>
      </c>
      <c r="AW33" s="7">
        <v>2200992.19</v>
      </c>
      <c r="AX33" s="7">
        <v>1287695.73</v>
      </c>
      <c r="AY33" s="7">
        <v>1837283.9</v>
      </c>
      <c r="AZ33" s="7">
        <v>1000790.83</v>
      </c>
      <c r="BA33" s="7">
        <v>1162647.61</v>
      </c>
      <c r="BB33" s="7">
        <v>0</v>
      </c>
      <c r="BC33" s="7">
        <v>1798127.9</v>
      </c>
      <c r="BD33" s="7">
        <v>1908388.89</v>
      </c>
      <c r="BE33" s="7">
        <v>987953.89</v>
      </c>
      <c r="BF33" s="7">
        <v>826843.91</v>
      </c>
      <c r="BG33" s="7">
        <v>1410876.63</v>
      </c>
      <c r="BH33" s="7">
        <v>1456987.87</v>
      </c>
      <c r="BI33" s="7">
        <v>532920.08</v>
      </c>
      <c r="BJ33" s="7">
        <v>653014.43</v>
      </c>
      <c r="BK33" s="7">
        <v>1949012.25</v>
      </c>
      <c r="BL33" s="7">
        <v>1884541.25</v>
      </c>
      <c r="BM33" s="7">
        <v>1087232.18</v>
      </c>
      <c r="BN33" s="7">
        <v>900058.41</v>
      </c>
      <c r="BO33" s="7">
        <v>1503377.71</v>
      </c>
      <c r="BP33" s="7">
        <v>1323833.99</v>
      </c>
      <c r="BQ33" s="7">
        <v>1298030.9</v>
      </c>
      <c r="BR33" s="7">
        <v>1564661.72</v>
      </c>
      <c r="BS33" s="7">
        <v>1016130.32</v>
      </c>
      <c r="BT33" s="7">
        <v>910113.18</v>
      </c>
      <c r="BU33" s="7">
        <v>211680.54</v>
      </c>
      <c r="BV33" s="7">
        <v>436937.61</v>
      </c>
      <c r="BW33" s="7">
        <v>341402.49</v>
      </c>
      <c r="BX33" s="7">
        <v>1181823.83</v>
      </c>
      <c r="BY33" s="7">
        <v>765655.4</v>
      </c>
      <c r="BZ33" s="7">
        <v>1036035.17</v>
      </c>
      <c r="CA33" s="7">
        <v>803993.54</v>
      </c>
      <c r="CB33" s="7">
        <v>1438699.49</v>
      </c>
      <c r="CC33" s="7">
        <v>915683.76</v>
      </c>
      <c r="CD33" s="7">
        <v>1687369.3</v>
      </c>
      <c r="CE33" s="7">
        <v>2693815.23</v>
      </c>
      <c r="CF33" s="7">
        <v>830205.65</v>
      </c>
      <c r="CG33" s="7">
        <v>2270833.03</v>
      </c>
      <c r="CH33" s="7">
        <v>2093086.54</v>
      </c>
      <c r="CI33" s="7">
        <v>500986.78</v>
      </c>
      <c r="CJ33" s="7">
        <v>872624.8</v>
      </c>
      <c r="CK33" s="7">
        <v>1217328.92</v>
      </c>
      <c r="CL33" s="7">
        <v>2713344.29</v>
      </c>
      <c r="CM33" s="7">
        <v>289455.49</v>
      </c>
      <c r="CN33" s="7">
        <v>2025141.95</v>
      </c>
      <c r="CO33" s="7">
        <v>445835.5</v>
      </c>
      <c r="CP33" s="7">
        <v>1238947.15</v>
      </c>
      <c r="CQ33" s="7">
        <v>761959.44</v>
      </c>
      <c r="CR33" s="7">
        <v>103575.71</v>
      </c>
      <c r="CS33" s="7">
        <v>1592491.74</v>
      </c>
      <c r="CT33" s="7">
        <v>1275031.02</v>
      </c>
      <c r="CU33" s="7">
        <v>1914781.29</v>
      </c>
      <c r="CV33" s="7">
        <v>2838208.55</v>
      </c>
      <c r="CW33" s="7">
        <v>2294260.98</v>
      </c>
      <c r="CX33" s="7">
        <v>1889352.95</v>
      </c>
      <c r="CY33" s="7">
        <v>980013.18</v>
      </c>
      <c r="CZ33" s="7">
        <v>654571.1</v>
      </c>
      <c r="DA33" s="7">
        <v>609993.82</v>
      </c>
      <c r="DB33" s="7">
        <v>928457.89</v>
      </c>
      <c r="DC33" s="7">
        <v>1075098.2</v>
      </c>
      <c r="DD33" s="7">
        <v>2736062.73</v>
      </c>
      <c r="DE33" s="7">
        <v>1543083.61</v>
      </c>
      <c r="DF33" s="7">
        <v>2479343.2</v>
      </c>
      <c r="DG33" s="7">
        <v>2242743.82</v>
      </c>
      <c r="DH33" s="7">
        <v>1249115.41</v>
      </c>
      <c r="DI33" s="7">
        <v>0</v>
      </c>
      <c r="DJ33" s="7">
        <v>158628.85</v>
      </c>
      <c r="DK33" s="7">
        <v>698133.43</v>
      </c>
      <c r="DL33" s="7">
        <v>2889617.78</v>
      </c>
      <c r="DM33" s="7">
        <v>746403.59</v>
      </c>
      <c r="DN33" s="7">
        <v>862305.92</v>
      </c>
      <c r="DO33" s="7">
        <v>801387.27</v>
      </c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</row>
    <row r="34" spans="1:167" ht="12.75">
      <c r="A34">
        <f t="shared" si="8"/>
        <v>89</v>
      </c>
      <c r="B34">
        <f t="shared" si="8"/>
        <v>25</v>
      </c>
      <c r="C34">
        <f t="shared" si="2"/>
        <v>25</v>
      </c>
      <c r="D34" s="6">
        <v>1</v>
      </c>
      <c r="H34">
        <f ca="1" t="shared" si="3"/>
        <v>1.0027420440693602</v>
      </c>
      <c r="K34">
        <f ca="1" t="shared" si="4"/>
        <v>1.0243390597679138</v>
      </c>
      <c r="O34" s="7">
        <f t="shared" si="9"/>
        <v>0</v>
      </c>
      <c r="P34" s="7">
        <f t="shared" si="5"/>
        <v>0</v>
      </c>
      <c r="Q34" s="7">
        <f t="shared" si="10"/>
        <v>119012.06806238601</v>
      </c>
      <c r="R34" s="7">
        <f t="shared" si="6"/>
        <v>0</v>
      </c>
      <c r="S34" s="9">
        <f t="shared" si="7"/>
        <v>89</v>
      </c>
      <c r="T34" s="7">
        <v>78441.55</v>
      </c>
      <c r="U34" s="7">
        <v>693114.57</v>
      </c>
      <c r="V34" s="7">
        <v>1326139.38</v>
      </c>
      <c r="W34" s="7">
        <v>1418208.62</v>
      </c>
      <c r="X34" s="7">
        <v>1096144.23</v>
      </c>
      <c r="Y34" s="7">
        <v>160017.38</v>
      </c>
      <c r="Z34" s="7">
        <v>2053494.16</v>
      </c>
      <c r="AA34" s="7">
        <v>180923.47</v>
      </c>
      <c r="AB34" s="7">
        <v>1101653.46</v>
      </c>
      <c r="AC34" s="7">
        <v>300724.82</v>
      </c>
      <c r="AD34" s="7">
        <v>593490.42</v>
      </c>
      <c r="AE34" s="7">
        <v>1999704.37</v>
      </c>
      <c r="AF34" s="7">
        <v>1189489.73</v>
      </c>
      <c r="AG34" s="7">
        <v>1048654.69</v>
      </c>
      <c r="AH34" s="7">
        <v>1445066.35</v>
      </c>
      <c r="AI34" s="7">
        <v>1756331.74</v>
      </c>
      <c r="AJ34" s="7">
        <v>1074928.38</v>
      </c>
      <c r="AK34" s="7">
        <v>402832.01</v>
      </c>
      <c r="AL34" s="7">
        <v>536583.41</v>
      </c>
      <c r="AM34" s="7">
        <v>645168.19</v>
      </c>
      <c r="AN34" s="7">
        <v>1204037.07</v>
      </c>
      <c r="AO34" s="7">
        <v>1435140.99</v>
      </c>
      <c r="AP34" s="7">
        <v>194714.64</v>
      </c>
      <c r="AQ34" s="7">
        <v>0</v>
      </c>
      <c r="AR34" s="7">
        <v>2614614.59</v>
      </c>
      <c r="AS34" s="7">
        <v>438768.59</v>
      </c>
      <c r="AT34" s="7">
        <v>151606.28</v>
      </c>
      <c r="AU34" s="7">
        <v>1803068.43</v>
      </c>
      <c r="AV34" s="7">
        <v>1173680.88</v>
      </c>
      <c r="AW34" s="7">
        <v>2214380.72</v>
      </c>
      <c r="AX34" s="7">
        <v>1199912.97</v>
      </c>
      <c r="AY34" s="7">
        <v>1913892.75</v>
      </c>
      <c r="AZ34" s="7">
        <v>1038261.8</v>
      </c>
      <c r="BA34" s="7">
        <v>1094638.02</v>
      </c>
      <c r="BB34" s="7">
        <v>0</v>
      </c>
      <c r="BC34" s="7">
        <v>1950900.15</v>
      </c>
      <c r="BD34" s="7">
        <v>2031341.48</v>
      </c>
      <c r="BE34" s="7">
        <v>938503.2</v>
      </c>
      <c r="BF34" s="7">
        <v>730891.61</v>
      </c>
      <c r="BG34" s="7">
        <v>1443056.16</v>
      </c>
      <c r="BH34" s="7">
        <v>1365465.78</v>
      </c>
      <c r="BI34" s="7">
        <v>494570.45</v>
      </c>
      <c r="BJ34" s="7">
        <v>584444.43</v>
      </c>
      <c r="BK34" s="7">
        <v>2053718.3</v>
      </c>
      <c r="BL34" s="7">
        <v>1796990.38</v>
      </c>
      <c r="BM34" s="7">
        <v>1041490.3</v>
      </c>
      <c r="BN34" s="7">
        <v>804867.44</v>
      </c>
      <c r="BO34" s="7">
        <v>1385668.19</v>
      </c>
      <c r="BP34" s="7">
        <v>1405602</v>
      </c>
      <c r="BQ34" s="7">
        <v>1282643.37</v>
      </c>
      <c r="BR34" s="7">
        <v>1481231.82</v>
      </c>
      <c r="BS34" s="7">
        <v>1003101.98</v>
      </c>
      <c r="BT34" s="7">
        <v>898527.53</v>
      </c>
      <c r="BU34" s="7">
        <v>129023.21</v>
      </c>
      <c r="BV34" s="7">
        <v>347808.41</v>
      </c>
      <c r="BW34" s="7">
        <v>272610.84</v>
      </c>
      <c r="BX34" s="7">
        <v>1234515.87</v>
      </c>
      <c r="BY34" s="7">
        <v>736514.76</v>
      </c>
      <c r="BZ34" s="7">
        <v>1011101.15</v>
      </c>
      <c r="CA34" s="7">
        <v>790348.62</v>
      </c>
      <c r="CB34" s="7">
        <v>1499678.45</v>
      </c>
      <c r="CC34" s="7">
        <v>923822.94</v>
      </c>
      <c r="CD34" s="7">
        <v>1728659.08</v>
      </c>
      <c r="CE34" s="7">
        <v>2713289.43</v>
      </c>
      <c r="CF34" s="7">
        <v>742807.7</v>
      </c>
      <c r="CG34" s="7">
        <v>2446547.14</v>
      </c>
      <c r="CH34" s="7">
        <v>2144566.17</v>
      </c>
      <c r="CI34" s="7">
        <v>396589.39</v>
      </c>
      <c r="CJ34" s="7">
        <v>826975.78</v>
      </c>
      <c r="CK34" s="7">
        <v>1244636.94</v>
      </c>
      <c r="CL34" s="7">
        <v>3002181.04</v>
      </c>
      <c r="CM34" s="7">
        <v>187352.39</v>
      </c>
      <c r="CN34" s="7">
        <v>2206769.37</v>
      </c>
      <c r="CO34" s="7">
        <v>394338.76</v>
      </c>
      <c r="CP34" s="7">
        <v>1145158.08</v>
      </c>
      <c r="CQ34" s="7">
        <v>724836.5</v>
      </c>
      <c r="CR34" s="7">
        <v>0</v>
      </c>
      <c r="CS34" s="7">
        <v>1714221.11</v>
      </c>
      <c r="CT34" s="7">
        <v>1222566.4</v>
      </c>
      <c r="CU34" s="7">
        <v>2086196.4</v>
      </c>
      <c r="CV34" s="7">
        <v>2961909.07</v>
      </c>
      <c r="CW34" s="7">
        <v>2428373.05</v>
      </c>
      <c r="CX34" s="7">
        <v>1993989.99</v>
      </c>
      <c r="CY34" s="7">
        <v>901028.91</v>
      </c>
      <c r="CZ34" s="7">
        <v>546828.08</v>
      </c>
      <c r="DA34" s="7">
        <v>566727.38</v>
      </c>
      <c r="DB34" s="7">
        <v>921705.58</v>
      </c>
      <c r="DC34" s="7">
        <v>1022734.94</v>
      </c>
      <c r="DD34" s="7">
        <v>2625449.99</v>
      </c>
      <c r="DE34" s="7">
        <v>1612644.52</v>
      </c>
      <c r="DF34" s="7">
        <v>2397955.49</v>
      </c>
      <c r="DG34" s="7">
        <v>2280779.33</v>
      </c>
      <c r="DH34" s="7">
        <v>1257192.12</v>
      </c>
      <c r="DI34" s="7">
        <v>0</v>
      </c>
      <c r="DJ34" s="7">
        <v>30924.86</v>
      </c>
      <c r="DK34" s="7">
        <v>683953.76</v>
      </c>
      <c r="DL34" s="7">
        <v>3021646.16</v>
      </c>
      <c r="DM34" s="7">
        <v>740151.84</v>
      </c>
      <c r="DN34" s="7">
        <v>746177.34</v>
      </c>
      <c r="DO34" s="7">
        <v>803843.45</v>
      </c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</row>
    <row r="35" spans="1:167" ht="12.75">
      <c r="A35">
        <f t="shared" si="8"/>
        <v>90</v>
      </c>
      <c r="B35">
        <f t="shared" si="8"/>
        <v>26</v>
      </c>
      <c r="C35">
        <f t="shared" si="2"/>
        <v>26</v>
      </c>
      <c r="D35" s="6">
        <v>1</v>
      </c>
      <c r="H35">
        <f ca="1" t="shared" si="3"/>
        <v>1.0834271251867091</v>
      </c>
      <c r="K35">
        <f ca="1" t="shared" si="4"/>
        <v>1.0302457906805347</v>
      </c>
      <c r="O35" s="7">
        <f t="shared" si="9"/>
        <v>0</v>
      </c>
      <c r="P35" s="7">
        <f t="shared" si="5"/>
        <v>0</v>
      </c>
      <c r="Q35" s="7">
        <f t="shared" si="10"/>
        <v>122611.68216145848</v>
      </c>
      <c r="R35" s="7">
        <f t="shared" si="6"/>
        <v>0</v>
      </c>
      <c r="S35" s="9">
        <f t="shared" si="7"/>
        <v>90</v>
      </c>
      <c r="T35" s="7">
        <v>0</v>
      </c>
      <c r="U35" s="7">
        <v>668760.95</v>
      </c>
      <c r="V35" s="7">
        <v>1269882.51</v>
      </c>
      <c r="W35" s="7">
        <v>1436125.64</v>
      </c>
      <c r="X35" s="7">
        <v>1034940.33</v>
      </c>
      <c r="Y35" s="7">
        <v>48893.92</v>
      </c>
      <c r="Z35" s="7">
        <v>2011915.89</v>
      </c>
      <c r="AA35" s="7">
        <v>48429.99</v>
      </c>
      <c r="AB35" s="7">
        <v>1139915.63</v>
      </c>
      <c r="AC35" s="7">
        <v>201427.18</v>
      </c>
      <c r="AD35" s="7">
        <v>522590.22</v>
      </c>
      <c r="AE35" s="7">
        <v>2002444.15</v>
      </c>
      <c r="AF35" s="7">
        <v>1069193.28</v>
      </c>
      <c r="AG35" s="7">
        <v>945185.73</v>
      </c>
      <c r="AH35" s="7">
        <v>1490726.83</v>
      </c>
      <c r="AI35" s="7">
        <v>1738826.57</v>
      </c>
      <c r="AJ35" s="7">
        <v>1053617.97</v>
      </c>
      <c r="AK35" s="7">
        <v>323430.08</v>
      </c>
      <c r="AL35" s="7">
        <v>499528.27</v>
      </c>
      <c r="AM35" s="7">
        <v>609592.01</v>
      </c>
      <c r="AN35" s="7">
        <v>1214096.84</v>
      </c>
      <c r="AO35" s="7">
        <v>1405765.88</v>
      </c>
      <c r="AP35" s="7">
        <v>83074.93</v>
      </c>
      <c r="AQ35" s="7">
        <v>0</v>
      </c>
      <c r="AR35" s="7">
        <v>2641375.98</v>
      </c>
      <c r="AS35" s="7">
        <v>348738.81</v>
      </c>
      <c r="AT35" s="7">
        <v>19929.16</v>
      </c>
      <c r="AU35" s="7">
        <v>1814707.9</v>
      </c>
      <c r="AV35" s="7">
        <v>1144846.3</v>
      </c>
      <c r="AW35" s="7">
        <v>2189156.03</v>
      </c>
      <c r="AX35" s="7">
        <v>1110890.14</v>
      </c>
      <c r="AY35" s="7">
        <v>2022333.07</v>
      </c>
      <c r="AZ35" s="7">
        <v>1032888.18</v>
      </c>
      <c r="BA35" s="7">
        <v>980055.68</v>
      </c>
      <c r="BB35" s="7">
        <v>0</v>
      </c>
      <c r="BC35" s="7">
        <v>2017168.47</v>
      </c>
      <c r="BD35" s="7">
        <v>2230938.33</v>
      </c>
      <c r="BE35" s="7">
        <v>925275.97</v>
      </c>
      <c r="BF35" s="7">
        <v>656935.11</v>
      </c>
      <c r="BG35" s="7">
        <v>1435389.52</v>
      </c>
      <c r="BH35" s="7">
        <v>1238655.18</v>
      </c>
      <c r="BI35" s="7">
        <v>403182.42</v>
      </c>
      <c r="BJ35" s="7">
        <v>482136.22</v>
      </c>
      <c r="BK35" s="7">
        <v>2126591.14</v>
      </c>
      <c r="BL35" s="7">
        <v>1868015.32</v>
      </c>
      <c r="BM35" s="7">
        <v>950031.94</v>
      </c>
      <c r="BN35" s="7">
        <v>783524.19</v>
      </c>
      <c r="BO35" s="7">
        <v>1351998.69</v>
      </c>
      <c r="BP35" s="7">
        <v>1390371.64</v>
      </c>
      <c r="BQ35" s="7">
        <v>1339233.08</v>
      </c>
      <c r="BR35" s="7">
        <v>1553786.1</v>
      </c>
      <c r="BS35" s="7">
        <v>942063.19</v>
      </c>
      <c r="BT35" s="7">
        <v>791114.65</v>
      </c>
      <c r="BU35" s="7">
        <v>29113.3</v>
      </c>
      <c r="BV35" s="7">
        <v>250057.76</v>
      </c>
      <c r="BW35" s="7">
        <v>172652.02</v>
      </c>
      <c r="BX35" s="7">
        <v>1129301</v>
      </c>
      <c r="BY35" s="7">
        <v>650436.7</v>
      </c>
      <c r="BZ35" s="7">
        <v>958817.31</v>
      </c>
      <c r="CA35" s="7">
        <v>750654.52</v>
      </c>
      <c r="CB35" s="7">
        <v>1608420.67</v>
      </c>
      <c r="CC35" s="7">
        <v>926633.49</v>
      </c>
      <c r="CD35" s="7">
        <v>1689664.99</v>
      </c>
      <c r="CE35" s="7">
        <v>3007613.73</v>
      </c>
      <c r="CF35" s="7">
        <v>636838.76</v>
      </c>
      <c r="CG35" s="7">
        <v>2661885.93</v>
      </c>
      <c r="CH35" s="7">
        <v>2280321.8</v>
      </c>
      <c r="CI35" s="7">
        <v>289012.21</v>
      </c>
      <c r="CJ35" s="7">
        <v>814623.23</v>
      </c>
      <c r="CK35" s="7">
        <v>1289745.36</v>
      </c>
      <c r="CL35" s="7">
        <v>3175464.06</v>
      </c>
      <c r="CM35" s="7">
        <v>86134.32</v>
      </c>
      <c r="CN35" s="7">
        <v>2350138.72</v>
      </c>
      <c r="CO35" s="7">
        <v>332588.03</v>
      </c>
      <c r="CP35" s="7">
        <v>1096000.48</v>
      </c>
      <c r="CQ35" s="7">
        <v>627472.78</v>
      </c>
      <c r="CR35" s="7">
        <v>0</v>
      </c>
      <c r="CS35" s="7">
        <v>1828700.16</v>
      </c>
      <c r="CT35" s="7">
        <v>1286690.15</v>
      </c>
      <c r="CU35" s="7">
        <v>2246973.82</v>
      </c>
      <c r="CV35" s="7">
        <v>3229889.24</v>
      </c>
      <c r="CW35" s="7">
        <v>2659831.15</v>
      </c>
      <c r="CX35" s="7">
        <v>1923517.39</v>
      </c>
      <c r="CY35" s="7">
        <v>863173.36</v>
      </c>
      <c r="CZ35" s="7">
        <v>466798.32</v>
      </c>
      <c r="DA35" s="7">
        <v>495951.49</v>
      </c>
      <c r="DB35" s="7">
        <v>934729.87</v>
      </c>
      <c r="DC35" s="7">
        <v>993797.9</v>
      </c>
      <c r="DD35" s="7">
        <v>2799394.92</v>
      </c>
      <c r="DE35" s="7">
        <v>1740758.61</v>
      </c>
      <c r="DF35" s="7">
        <v>2279895.72</v>
      </c>
      <c r="DG35" s="7">
        <v>2314403.85</v>
      </c>
      <c r="DH35" s="7">
        <v>1218603.79</v>
      </c>
      <c r="DI35" s="7">
        <v>0</v>
      </c>
      <c r="DJ35" s="7">
        <v>0</v>
      </c>
      <c r="DK35" s="7">
        <v>649499.09</v>
      </c>
      <c r="DL35" s="7">
        <v>3250519.23</v>
      </c>
      <c r="DM35" s="7">
        <v>671277.15</v>
      </c>
      <c r="DN35" s="7">
        <v>722380.04</v>
      </c>
      <c r="DO35" s="7">
        <v>758891.86</v>
      </c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</row>
    <row r="36" spans="1:167" ht="12.75">
      <c r="A36">
        <f t="shared" si="8"/>
        <v>91</v>
      </c>
      <c r="B36">
        <f t="shared" si="8"/>
        <v>27</v>
      </c>
      <c r="C36">
        <f t="shared" si="2"/>
        <v>27</v>
      </c>
      <c r="D36" s="6">
        <v>1</v>
      </c>
      <c r="H36">
        <f ca="1" t="shared" si="3"/>
        <v>1.0116087786701926</v>
      </c>
      <c r="K36">
        <f ca="1" t="shared" si="4"/>
        <v>1.020250083529772</v>
      </c>
      <c r="O36" s="7">
        <f t="shared" si="9"/>
        <v>0</v>
      </c>
      <c r="P36" s="7">
        <f t="shared" si="5"/>
        <v>0</v>
      </c>
      <c r="Q36" s="7">
        <f t="shared" si="10"/>
        <v>125094.57896695388</v>
      </c>
      <c r="R36" s="7">
        <f t="shared" si="6"/>
        <v>0</v>
      </c>
      <c r="S36" s="9">
        <f t="shared" si="7"/>
        <v>91</v>
      </c>
      <c r="T36" s="7">
        <v>0</v>
      </c>
      <c r="U36" s="7">
        <v>582649.84</v>
      </c>
      <c r="V36" s="7">
        <v>1215625.87</v>
      </c>
      <c r="W36" s="7">
        <v>1489890.65</v>
      </c>
      <c r="X36" s="7">
        <v>930272.09</v>
      </c>
      <c r="Y36" s="7">
        <v>0</v>
      </c>
      <c r="Z36" s="7">
        <v>2008623.44</v>
      </c>
      <c r="AA36" s="7">
        <v>0</v>
      </c>
      <c r="AB36" s="7">
        <v>1152754.48</v>
      </c>
      <c r="AC36" s="7">
        <v>83759.56</v>
      </c>
      <c r="AD36" s="7">
        <v>415924.71</v>
      </c>
      <c r="AE36" s="7">
        <v>2173578.61</v>
      </c>
      <c r="AF36" s="7">
        <v>963741.42</v>
      </c>
      <c r="AG36" s="7">
        <v>942455.71</v>
      </c>
      <c r="AH36" s="7">
        <v>1397547.58</v>
      </c>
      <c r="AI36" s="7">
        <v>1726369.36</v>
      </c>
      <c r="AJ36" s="7">
        <v>962411.43</v>
      </c>
      <c r="AK36" s="7">
        <v>226937.74</v>
      </c>
      <c r="AL36" s="7">
        <v>458978.35</v>
      </c>
      <c r="AM36" s="7">
        <v>579330.56</v>
      </c>
      <c r="AN36" s="7">
        <v>1106061.38</v>
      </c>
      <c r="AO36" s="7">
        <v>1290182.04</v>
      </c>
      <c r="AP36" s="7">
        <v>0</v>
      </c>
      <c r="AQ36" s="7">
        <v>0</v>
      </c>
      <c r="AR36" s="7">
        <v>2760031.94</v>
      </c>
      <c r="AS36" s="7">
        <v>274811.64</v>
      </c>
      <c r="AT36" s="7">
        <v>0</v>
      </c>
      <c r="AU36" s="7">
        <v>1862105.1</v>
      </c>
      <c r="AV36" s="7">
        <v>1175695.5</v>
      </c>
      <c r="AW36" s="7">
        <v>2213529.07</v>
      </c>
      <c r="AX36" s="7">
        <v>1048064.95</v>
      </c>
      <c r="AY36" s="7">
        <v>2001231.35</v>
      </c>
      <c r="AZ36" s="7">
        <v>925256.43</v>
      </c>
      <c r="BA36" s="7">
        <v>902103.15</v>
      </c>
      <c r="BB36" s="7">
        <v>0</v>
      </c>
      <c r="BC36" s="7">
        <v>1928027.05</v>
      </c>
      <c r="BD36" s="7">
        <v>2299432.68</v>
      </c>
      <c r="BE36" s="7">
        <v>872016.31</v>
      </c>
      <c r="BF36" s="7">
        <v>564658.89</v>
      </c>
      <c r="BG36" s="7">
        <v>1342412.69</v>
      </c>
      <c r="BH36" s="7">
        <v>1171846.54</v>
      </c>
      <c r="BI36" s="7">
        <v>316454.28</v>
      </c>
      <c r="BJ36" s="7">
        <v>382558</v>
      </c>
      <c r="BK36" s="7">
        <v>2015718.79</v>
      </c>
      <c r="BL36" s="7">
        <v>1851690.42</v>
      </c>
      <c r="BM36" s="7">
        <v>930009.68</v>
      </c>
      <c r="BN36" s="7">
        <v>687706.4</v>
      </c>
      <c r="BO36" s="7">
        <v>1230944.4</v>
      </c>
      <c r="BP36" s="7">
        <v>1353898.67</v>
      </c>
      <c r="BQ36" s="7">
        <v>1243665.63</v>
      </c>
      <c r="BR36" s="7">
        <v>1450034.61</v>
      </c>
      <c r="BS36" s="7">
        <v>878501.73</v>
      </c>
      <c r="BT36" s="7">
        <v>723904.45</v>
      </c>
      <c r="BU36" s="7">
        <v>0</v>
      </c>
      <c r="BV36" s="7">
        <v>157674.13</v>
      </c>
      <c r="BW36" s="7">
        <v>60096.57</v>
      </c>
      <c r="BX36" s="7">
        <v>1143999.15</v>
      </c>
      <c r="BY36" s="7">
        <v>527146.75</v>
      </c>
      <c r="BZ36" s="7">
        <v>870786.24</v>
      </c>
      <c r="CA36" s="7">
        <v>736576.16</v>
      </c>
      <c r="CB36" s="7">
        <v>1578455.7</v>
      </c>
      <c r="CC36" s="7">
        <v>908193.76</v>
      </c>
      <c r="CD36" s="7">
        <v>1688485.32</v>
      </c>
      <c r="CE36" s="7">
        <v>3267252.72</v>
      </c>
      <c r="CF36" s="7">
        <v>594675.16</v>
      </c>
      <c r="CG36" s="7">
        <v>2832903.18</v>
      </c>
      <c r="CH36" s="7">
        <v>2330251.55</v>
      </c>
      <c r="CI36" s="7">
        <v>188649.23</v>
      </c>
      <c r="CJ36" s="7">
        <v>732260.72</v>
      </c>
      <c r="CK36" s="7">
        <v>1330196.94</v>
      </c>
      <c r="CL36" s="7">
        <v>3365493.85</v>
      </c>
      <c r="CM36" s="7">
        <v>0</v>
      </c>
      <c r="CN36" s="7">
        <v>2347356.22</v>
      </c>
      <c r="CO36" s="7">
        <v>236194.23</v>
      </c>
      <c r="CP36" s="7">
        <v>1145370.29</v>
      </c>
      <c r="CQ36" s="7">
        <v>524603.28</v>
      </c>
      <c r="CR36" s="7">
        <v>0</v>
      </c>
      <c r="CS36" s="7">
        <v>1981609.19</v>
      </c>
      <c r="CT36" s="7">
        <v>1291076.22</v>
      </c>
      <c r="CU36" s="7">
        <v>2318001.96</v>
      </c>
      <c r="CV36" s="7">
        <v>3582237.35</v>
      </c>
      <c r="CW36" s="7">
        <v>2652548.68</v>
      </c>
      <c r="CX36" s="7">
        <v>1990827.16</v>
      </c>
      <c r="CY36" s="7">
        <v>861473.42</v>
      </c>
      <c r="CZ36" s="7">
        <v>364198.08</v>
      </c>
      <c r="DA36" s="7">
        <v>419390.63</v>
      </c>
      <c r="DB36" s="7">
        <v>955451.83</v>
      </c>
      <c r="DC36" s="7">
        <v>926179.62</v>
      </c>
      <c r="DD36" s="7">
        <v>2961252.12</v>
      </c>
      <c r="DE36" s="7">
        <v>1738110.35</v>
      </c>
      <c r="DF36" s="7">
        <v>2503852.45</v>
      </c>
      <c r="DG36" s="7">
        <v>2388110.66</v>
      </c>
      <c r="DH36" s="7">
        <v>1263190.55</v>
      </c>
      <c r="DI36" s="7">
        <v>0</v>
      </c>
      <c r="DJ36" s="7">
        <v>0</v>
      </c>
      <c r="DK36" s="7">
        <v>554357.35</v>
      </c>
      <c r="DL36" s="7">
        <v>3324621.49</v>
      </c>
      <c r="DM36" s="7">
        <v>626733.43</v>
      </c>
      <c r="DN36" s="7">
        <v>706976.15</v>
      </c>
      <c r="DO36" s="7">
        <v>643168.86</v>
      </c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</row>
    <row r="37" spans="1:167" ht="12.75">
      <c r="A37">
        <f t="shared" si="8"/>
        <v>92</v>
      </c>
      <c r="B37">
        <f t="shared" si="8"/>
        <v>28</v>
      </c>
      <c r="C37">
        <f t="shared" si="2"/>
        <v>28</v>
      </c>
      <c r="D37" s="6">
        <v>1</v>
      </c>
      <c r="H37">
        <f ca="1" t="shared" si="3"/>
        <v>1.1236276399607494</v>
      </c>
      <c r="K37">
        <f ca="1" t="shared" si="4"/>
        <v>1.0424101558900325</v>
      </c>
      <c r="O37" s="7">
        <f t="shared" si="9"/>
        <v>0</v>
      </c>
      <c r="P37" s="7">
        <f t="shared" si="5"/>
        <v>0</v>
      </c>
      <c r="Q37" s="7">
        <f t="shared" si="10"/>
        <v>130399.85956194038</v>
      </c>
      <c r="R37" s="7">
        <f t="shared" si="6"/>
        <v>0</v>
      </c>
      <c r="S37" s="9">
        <f t="shared" si="7"/>
        <v>92</v>
      </c>
      <c r="T37" s="7">
        <v>0</v>
      </c>
      <c r="U37" s="7">
        <v>510462.7</v>
      </c>
      <c r="V37" s="7">
        <v>1183123</v>
      </c>
      <c r="W37" s="7">
        <v>1523554.19</v>
      </c>
      <c r="X37" s="7">
        <v>899189.23</v>
      </c>
      <c r="Y37" s="7">
        <v>0</v>
      </c>
      <c r="Z37" s="7">
        <v>2000963.54</v>
      </c>
      <c r="AA37" s="7">
        <v>0</v>
      </c>
      <c r="AB37" s="7">
        <v>1054928.13</v>
      </c>
      <c r="AC37" s="7">
        <v>0</v>
      </c>
      <c r="AD37" s="7">
        <v>291418.56</v>
      </c>
      <c r="AE37" s="7">
        <v>2280301.4</v>
      </c>
      <c r="AF37" s="7">
        <v>862890.93</v>
      </c>
      <c r="AG37" s="7">
        <v>832308.04</v>
      </c>
      <c r="AH37" s="7">
        <v>1341442.38</v>
      </c>
      <c r="AI37" s="7">
        <v>1768534.85</v>
      </c>
      <c r="AJ37" s="7">
        <v>875686.58</v>
      </c>
      <c r="AK37" s="7">
        <v>109238.23</v>
      </c>
      <c r="AL37" s="7">
        <v>367550.75</v>
      </c>
      <c r="AM37" s="7">
        <v>505249.77</v>
      </c>
      <c r="AN37" s="7">
        <v>1125164.78</v>
      </c>
      <c r="AO37" s="7">
        <v>1279541.45</v>
      </c>
      <c r="AP37" s="7">
        <v>0</v>
      </c>
      <c r="AQ37" s="7">
        <v>0</v>
      </c>
      <c r="AR37" s="7">
        <v>2722084.54</v>
      </c>
      <c r="AS37" s="7">
        <v>182695.97</v>
      </c>
      <c r="AT37" s="7">
        <v>0</v>
      </c>
      <c r="AU37" s="7">
        <v>2025465.48</v>
      </c>
      <c r="AV37" s="7">
        <v>1077316.64</v>
      </c>
      <c r="AW37" s="7">
        <v>2327475.8</v>
      </c>
      <c r="AX37" s="7">
        <v>1085898.55</v>
      </c>
      <c r="AY37" s="7">
        <v>2096721.98</v>
      </c>
      <c r="AZ37" s="7">
        <v>837912.69</v>
      </c>
      <c r="BA37" s="7">
        <v>803951.11</v>
      </c>
      <c r="BB37" s="7">
        <v>0</v>
      </c>
      <c r="BC37" s="7">
        <v>1796958.56</v>
      </c>
      <c r="BD37" s="7">
        <v>2454636.91</v>
      </c>
      <c r="BE37" s="7">
        <v>855818.81</v>
      </c>
      <c r="BF37" s="7">
        <v>469044.71</v>
      </c>
      <c r="BG37" s="7">
        <v>1296758.24</v>
      </c>
      <c r="BH37" s="7">
        <v>1049068.89</v>
      </c>
      <c r="BI37" s="7">
        <v>198937.5</v>
      </c>
      <c r="BJ37" s="7">
        <v>311160.16</v>
      </c>
      <c r="BK37" s="7">
        <v>2193878.01</v>
      </c>
      <c r="BL37" s="7">
        <v>1794703.39</v>
      </c>
      <c r="BM37" s="7">
        <v>872105.05</v>
      </c>
      <c r="BN37" s="7">
        <v>607528.35</v>
      </c>
      <c r="BO37" s="7">
        <v>1170147.4</v>
      </c>
      <c r="BP37" s="7">
        <v>1277845.33</v>
      </c>
      <c r="BQ37" s="7">
        <v>1264179.51</v>
      </c>
      <c r="BR37" s="7">
        <v>1544308.95</v>
      </c>
      <c r="BS37" s="7">
        <v>845333.73</v>
      </c>
      <c r="BT37" s="7">
        <v>687486.85</v>
      </c>
      <c r="BU37" s="7">
        <v>0</v>
      </c>
      <c r="BV37" s="7">
        <v>41698.08</v>
      </c>
      <c r="BW37" s="7">
        <v>0</v>
      </c>
      <c r="BX37" s="7">
        <v>1155167.09</v>
      </c>
      <c r="BY37" s="7">
        <v>410482.89</v>
      </c>
      <c r="BZ37" s="7">
        <v>795248.27</v>
      </c>
      <c r="CA37" s="7">
        <v>703176.25</v>
      </c>
      <c r="CB37" s="7">
        <v>1645880.68</v>
      </c>
      <c r="CC37" s="7">
        <v>841798.25</v>
      </c>
      <c r="CD37" s="7">
        <v>1744348.92</v>
      </c>
      <c r="CE37" s="7">
        <v>3331338.24</v>
      </c>
      <c r="CF37" s="7">
        <v>479686.69</v>
      </c>
      <c r="CG37" s="7">
        <v>2841722.84</v>
      </c>
      <c r="CH37" s="7">
        <v>2324212.1</v>
      </c>
      <c r="CI37" s="7">
        <v>76562.6</v>
      </c>
      <c r="CJ37" s="7">
        <v>631054.6</v>
      </c>
      <c r="CK37" s="7">
        <v>1353094.24</v>
      </c>
      <c r="CL37" s="7">
        <v>3411503.83</v>
      </c>
      <c r="CM37" s="7">
        <v>0</v>
      </c>
      <c r="CN37" s="7">
        <v>2233600.67</v>
      </c>
      <c r="CO37" s="7">
        <v>116413.56</v>
      </c>
      <c r="CP37" s="7">
        <v>1035085.04</v>
      </c>
      <c r="CQ37" s="7">
        <v>406952.27</v>
      </c>
      <c r="CR37" s="7">
        <v>0</v>
      </c>
      <c r="CS37" s="7">
        <v>2088844</v>
      </c>
      <c r="CT37" s="7">
        <v>1357783.8</v>
      </c>
      <c r="CU37" s="7">
        <v>2474484.88</v>
      </c>
      <c r="CV37" s="7">
        <v>3809338.6</v>
      </c>
      <c r="CW37" s="7">
        <v>2812844.84</v>
      </c>
      <c r="CX37" s="7">
        <v>2173997.04</v>
      </c>
      <c r="CY37" s="7">
        <v>868982.64</v>
      </c>
      <c r="CZ37" s="7">
        <v>259600.84</v>
      </c>
      <c r="DA37" s="7">
        <v>294923.17</v>
      </c>
      <c r="DB37" s="7">
        <v>917941.63</v>
      </c>
      <c r="DC37" s="7">
        <v>848739.41</v>
      </c>
      <c r="DD37" s="7">
        <v>2977249.45</v>
      </c>
      <c r="DE37" s="7">
        <v>1805108.83</v>
      </c>
      <c r="DF37" s="7">
        <v>2425736.86</v>
      </c>
      <c r="DG37" s="7">
        <v>2496430.39</v>
      </c>
      <c r="DH37" s="7">
        <v>1171419</v>
      </c>
      <c r="DI37" s="7">
        <v>0</v>
      </c>
      <c r="DJ37" s="7">
        <v>0</v>
      </c>
      <c r="DK37" s="7">
        <v>441907.88</v>
      </c>
      <c r="DL37" s="7">
        <v>3641150.36</v>
      </c>
      <c r="DM37" s="7">
        <v>585860.88</v>
      </c>
      <c r="DN37" s="7">
        <v>625967.94</v>
      </c>
      <c r="DO37" s="7">
        <v>556370.24</v>
      </c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</row>
    <row r="38" spans="1:167" ht="12.75">
      <c r="A38">
        <f t="shared" si="8"/>
        <v>93</v>
      </c>
      <c r="B38">
        <f t="shared" si="8"/>
        <v>29</v>
      </c>
      <c r="C38">
        <f t="shared" si="2"/>
        <v>29</v>
      </c>
      <c r="D38" s="6">
        <v>1</v>
      </c>
      <c r="H38">
        <f ca="1" t="shared" si="3"/>
        <v>1.10086437452082</v>
      </c>
      <c r="K38">
        <f ca="1" t="shared" si="4"/>
        <v>1.0264808060073003</v>
      </c>
      <c r="O38" s="7">
        <f t="shared" si="9"/>
        <v>0</v>
      </c>
      <c r="P38" s="7">
        <f t="shared" si="5"/>
        <v>0</v>
      </c>
      <c r="Q38" s="7">
        <f t="shared" si="10"/>
        <v>133852.95294637932</v>
      </c>
      <c r="R38" s="7">
        <f t="shared" si="6"/>
        <v>0</v>
      </c>
      <c r="S38" s="9">
        <f t="shared" si="7"/>
        <v>93</v>
      </c>
      <c r="T38" s="7">
        <v>0</v>
      </c>
      <c r="U38" s="7">
        <v>397760.39</v>
      </c>
      <c r="V38" s="7">
        <v>1173746.44</v>
      </c>
      <c r="W38" s="7">
        <v>1486541.73</v>
      </c>
      <c r="X38" s="7">
        <v>800168.76</v>
      </c>
      <c r="Y38" s="7">
        <v>0</v>
      </c>
      <c r="Z38" s="7">
        <v>2177811.68</v>
      </c>
      <c r="AA38" s="7">
        <v>0</v>
      </c>
      <c r="AB38" s="7">
        <v>965148.99</v>
      </c>
      <c r="AC38" s="7">
        <v>0</v>
      </c>
      <c r="AD38" s="7">
        <v>172901.47</v>
      </c>
      <c r="AE38" s="7">
        <v>2222144.92</v>
      </c>
      <c r="AF38" s="7">
        <v>787374.1</v>
      </c>
      <c r="AG38" s="7">
        <v>766625.38</v>
      </c>
      <c r="AH38" s="7">
        <v>1222732.58</v>
      </c>
      <c r="AI38" s="7">
        <v>1871759.53</v>
      </c>
      <c r="AJ38" s="7">
        <v>802502.71</v>
      </c>
      <c r="AK38" s="7">
        <v>0</v>
      </c>
      <c r="AL38" s="7">
        <v>280782.29</v>
      </c>
      <c r="AM38" s="7">
        <v>457349.09</v>
      </c>
      <c r="AN38" s="7">
        <v>1093742.19</v>
      </c>
      <c r="AO38" s="7">
        <v>1246346.2</v>
      </c>
      <c r="AP38" s="7">
        <v>0</v>
      </c>
      <c r="AQ38" s="7">
        <v>0</v>
      </c>
      <c r="AR38" s="7">
        <v>2826039.89</v>
      </c>
      <c r="AS38" s="7">
        <v>69827.07</v>
      </c>
      <c r="AT38" s="7">
        <v>0</v>
      </c>
      <c r="AU38" s="7">
        <v>2020591.58</v>
      </c>
      <c r="AV38" s="7">
        <v>986488.69</v>
      </c>
      <c r="AW38" s="7">
        <v>2490621.37</v>
      </c>
      <c r="AX38" s="7">
        <v>1111462.45</v>
      </c>
      <c r="AY38" s="7">
        <v>1991992.12</v>
      </c>
      <c r="AZ38" s="7">
        <v>829912.62</v>
      </c>
      <c r="BA38" s="7">
        <v>749882.57</v>
      </c>
      <c r="BB38" s="7">
        <v>0</v>
      </c>
      <c r="BC38" s="7">
        <v>1824976.56</v>
      </c>
      <c r="BD38" s="7">
        <v>2561882.45</v>
      </c>
      <c r="BE38" s="7">
        <v>827128.5</v>
      </c>
      <c r="BF38" s="7">
        <v>353291.47</v>
      </c>
      <c r="BG38" s="7">
        <v>1306244.87</v>
      </c>
      <c r="BH38" s="7">
        <v>936774.7</v>
      </c>
      <c r="BI38" s="7">
        <v>85391.33</v>
      </c>
      <c r="BJ38" s="7">
        <v>219127.84</v>
      </c>
      <c r="BK38" s="7">
        <v>2168288.22</v>
      </c>
      <c r="BL38" s="7">
        <v>1893564.79</v>
      </c>
      <c r="BM38" s="7">
        <v>751369.53</v>
      </c>
      <c r="BN38" s="7">
        <v>488853.51</v>
      </c>
      <c r="BO38" s="7">
        <v>1199707.7</v>
      </c>
      <c r="BP38" s="7">
        <v>1223462.46</v>
      </c>
      <c r="BQ38" s="7">
        <v>1187693.68</v>
      </c>
      <c r="BR38" s="7">
        <v>1482998.86</v>
      </c>
      <c r="BS38" s="7">
        <v>831598.67</v>
      </c>
      <c r="BT38" s="7">
        <v>637034.42</v>
      </c>
      <c r="BU38" s="7">
        <v>0</v>
      </c>
      <c r="BV38" s="7">
        <v>0</v>
      </c>
      <c r="BW38" s="7">
        <v>0</v>
      </c>
      <c r="BX38" s="7">
        <v>1175448.35</v>
      </c>
      <c r="BY38" s="7">
        <v>286906.03</v>
      </c>
      <c r="BZ38" s="7">
        <v>691091.1</v>
      </c>
      <c r="CA38" s="7">
        <v>635754.3</v>
      </c>
      <c r="CB38" s="7">
        <v>1707479.23</v>
      </c>
      <c r="CC38" s="7">
        <v>741618.43</v>
      </c>
      <c r="CD38" s="7">
        <v>1621321.76</v>
      </c>
      <c r="CE38" s="7">
        <v>3612687.64</v>
      </c>
      <c r="CF38" s="7">
        <v>358346.39</v>
      </c>
      <c r="CG38" s="7">
        <v>2884496.53</v>
      </c>
      <c r="CH38" s="7">
        <v>2404810.39</v>
      </c>
      <c r="CI38" s="7">
        <v>0</v>
      </c>
      <c r="CJ38" s="7">
        <v>508041.25</v>
      </c>
      <c r="CK38" s="7">
        <v>1305414.19</v>
      </c>
      <c r="CL38" s="7">
        <v>3720868.73</v>
      </c>
      <c r="CM38" s="7">
        <v>0</v>
      </c>
      <c r="CN38" s="7">
        <v>2109834.37</v>
      </c>
      <c r="CO38" s="7">
        <v>0</v>
      </c>
      <c r="CP38" s="7">
        <v>1057775.38</v>
      </c>
      <c r="CQ38" s="7">
        <v>277215.75</v>
      </c>
      <c r="CR38" s="7">
        <v>0</v>
      </c>
      <c r="CS38" s="7">
        <v>2111252.29</v>
      </c>
      <c r="CT38" s="7">
        <v>1353652.79</v>
      </c>
      <c r="CU38" s="7">
        <v>2693788.5</v>
      </c>
      <c r="CV38" s="7">
        <v>3685728.67</v>
      </c>
      <c r="CW38" s="7">
        <v>2945369.1</v>
      </c>
      <c r="CX38" s="7">
        <v>2340363.69</v>
      </c>
      <c r="CY38" s="7">
        <v>787381.74</v>
      </c>
      <c r="CZ38" s="7">
        <v>141872.3</v>
      </c>
      <c r="DA38" s="7">
        <v>188541.03</v>
      </c>
      <c r="DB38" s="7">
        <v>904578.14</v>
      </c>
      <c r="DC38" s="7">
        <v>728318.72</v>
      </c>
      <c r="DD38" s="7">
        <v>3236987.31</v>
      </c>
      <c r="DE38" s="7">
        <v>1944674.2</v>
      </c>
      <c r="DF38" s="7">
        <v>2549793.15</v>
      </c>
      <c r="DG38" s="7">
        <v>2665662.02</v>
      </c>
      <c r="DH38" s="7">
        <v>1125201.65</v>
      </c>
      <c r="DI38" s="7">
        <v>0</v>
      </c>
      <c r="DJ38" s="7">
        <v>0</v>
      </c>
      <c r="DK38" s="7">
        <v>343836.87</v>
      </c>
      <c r="DL38" s="7">
        <v>3833077.46</v>
      </c>
      <c r="DM38" s="7">
        <v>484576.68</v>
      </c>
      <c r="DN38" s="7">
        <v>547087.56</v>
      </c>
      <c r="DO38" s="7">
        <v>451277.12</v>
      </c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</row>
    <row r="39" spans="1:167" ht="12.75">
      <c r="A39">
        <f t="shared" si="8"/>
        <v>94</v>
      </c>
      <c r="B39">
        <f t="shared" si="8"/>
        <v>30</v>
      </c>
      <c r="C39">
        <f t="shared" si="2"/>
        <v>30</v>
      </c>
      <c r="D39" s="6">
        <v>1</v>
      </c>
      <c r="H39">
        <f ca="1" t="shared" si="3"/>
        <v>1.0628344889727337</v>
      </c>
      <c r="K39">
        <f ca="1" t="shared" si="4"/>
        <v>1.03433560769576</v>
      </c>
      <c r="O39" s="7">
        <f t="shared" si="9"/>
        <v>0</v>
      </c>
      <c r="P39" s="7">
        <f t="shared" si="5"/>
        <v>0</v>
      </c>
      <c r="Q39" s="7">
        <f t="shared" si="10"/>
        <v>138448.87542766522</v>
      </c>
      <c r="R39" s="7">
        <f t="shared" si="6"/>
        <v>0</v>
      </c>
      <c r="S39" s="9">
        <f t="shared" si="7"/>
        <v>94</v>
      </c>
      <c r="T39" s="7">
        <v>0</v>
      </c>
      <c r="U39" s="7">
        <v>283911.16</v>
      </c>
      <c r="V39" s="7">
        <v>1102774.69</v>
      </c>
      <c r="W39" s="7">
        <v>1358289.39</v>
      </c>
      <c r="X39" s="7">
        <v>761723.12</v>
      </c>
      <c r="Y39" s="7">
        <v>0</v>
      </c>
      <c r="Z39" s="7">
        <v>2186883.57</v>
      </c>
      <c r="AA39" s="7">
        <v>0</v>
      </c>
      <c r="AB39" s="7">
        <v>926201.75</v>
      </c>
      <c r="AC39" s="7">
        <v>0</v>
      </c>
      <c r="AD39" s="7">
        <v>41217.01</v>
      </c>
      <c r="AE39" s="7">
        <v>2304240.46</v>
      </c>
      <c r="AF39" s="7">
        <v>756220.67</v>
      </c>
      <c r="AG39" s="7">
        <v>751862.95</v>
      </c>
      <c r="AH39" s="7">
        <v>1197899.55</v>
      </c>
      <c r="AI39" s="7">
        <v>1813256.78</v>
      </c>
      <c r="AJ39" s="7">
        <v>769882.81</v>
      </c>
      <c r="AK39" s="7">
        <v>0</v>
      </c>
      <c r="AL39" s="7">
        <v>185195.59</v>
      </c>
      <c r="AM39" s="7">
        <v>390935.87</v>
      </c>
      <c r="AN39" s="7">
        <v>973872.79</v>
      </c>
      <c r="AO39" s="7">
        <v>1266363.6</v>
      </c>
      <c r="AP39" s="7">
        <v>0</v>
      </c>
      <c r="AQ39" s="7">
        <v>0</v>
      </c>
      <c r="AR39" s="7">
        <v>2954488.42</v>
      </c>
      <c r="AS39" s="7">
        <v>0</v>
      </c>
      <c r="AT39" s="7">
        <v>0</v>
      </c>
      <c r="AU39" s="7">
        <v>2115412.86</v>
      </c>
      <c r="AV39" s="7">
        <v>959463.03</v>
      </c>
      <c r="AW39" s="7">
        <v>2526761.23</v>
      </c>
      <c r="AX39" s="7">
        <v>1063047.58</v>
      </c>
      <c r="AY39" s="7">
        <v>2122088.63</v>
      </c>
      <c r="AZ39" s="7">
        <v>714975.84</v>
      </c>
      <c r="BA39" s="7">
        <v>723246.2</v>
      </c>
      <c r="BB39" s="7">
        <v>0</v>
      </c>
      <c r="BC39" s="7">
        <v>1774003.77</v>
      </c>
      <c r="BD39" s="7">
        <v>2736480.98</v>
      </c>
      <c r="BE39" s="7">
        <v>708602.9</v>
      </c>
      <c r="BF39" s="7">
        <v>262579.79</v>
      </c>
      <c r="BG39" s="7">
        <v>1237068.67</v>
      </c>
      <c r="BH39" s="7">
        <v>912137.44</v>
      </c>
      <c r="BI39" s="7">
        <v>0</v>
      </c>
      <c r="BJ39" s="7">
        <v>84692.26</v>
      </c>
      <c r="BK39" s="7">
        <v>2032612.72</v>
      </c>
      <c r="BL39" s="7">
        <v>1890932.74</v>
      </c>
      <c r="BM39" s="7">
        <v>715641.45</v>
      </c>
      <c r="BN39" s="7">
        <v>385621.83</v>
      </c>
      <c r="BO39" s="7">
        <v>1231315.92</v>
      </c>
      <c r="BP39" s="7">
        <v>1175115.7</v>
      </c>
      <c r="BQ39" s="7">
        <v>1181609.15</v>
      </c>
      <c r="BR39" s="7">
        <v>1563479.1</v>
      </c>
      <c r="BS39" s="7">
        <v>707044.96</v>
      </c>
      <c r="BT39" s="7">
        <v>564707.59</v>
      </c>
      <c r="BU39" s="7">
        <v>0</v>
      </c>
      <c r="BV39" s="7">
        <v>0</v>
      </c>
      <c r="BW39" s="7">
        <v>0</v>
      </c>
      <c r="BX39" s="7">
        <v>1110569.3</v>
      </c>
      <c r="BY39" s="7">
        <v>154496.27</v>
      </c>
      <c r="BZ39" s="7">
        <v>582316.72</v>
      </c>
      <c r="CA39" s="7">
        <v>502368.79</v>
      </c>
      <c r="CB39" s="7">
        <v>1640763.33</v>
      </c>
      <c r="CC39" s="7">
        <v>689008.44</v>
      </c>
      <c r="CD39" s="7">
        <v>1559035.38</v>
      </c>
      <c r="CE39" s="7">
        <v>3606631.53</v>
      </c>
      <c r="CF39" s="7">
        <v>278516.03</v>
      </c>
      <c r="CG39" s="7">
        <v>3017530.11</v>
      </c>
      <c r="CH39" s="7">
        <v>2290871.98</v>
      </c>
      <c r="CI39" s="7">
        <v>0</v>
      </c>
      <c r="CJ39" s="7">
        <v>403060.33</v>
      </c>
      <c r="CK39" s="7">
        <v>1308023.07</v>
      </c>
      <c r="CL39" s="7">
        <v>4182454.39</v>
      </c>
      <c r="CM39" s="7">
        <v>0</v>
      </c>
      <c r="CN39" s="7">
        <v>1971631.92</v>
      </c>
      <c r="CO39" s="7">
        <v>0</v>
      </c>
      <c r="CP39" s="7">
        <v>1052876.65</v>
      </c>
      <c r="CQ39" s="7">
        <v>151316.22</v>
      </c>
      <c r="CR39" s="7">
        <v>0</v>
      </c>
      <c r="CS39" s="7">
        <v>2232414.54</v>
      </c>
      <c r="CT39" s="7">
        <v>1341387.14</v>
      </c>
      <c r="CU39" s="7">
        <v>2607489.48</v>
      </c>
      <c r="CV39" s="7">
        <v>3616039.36</v>
      </c>
      <c r="CW39" s="7">
        <v>2807999.21</v>
      </c>
      <c r="CX39" s="7">
        <v>2447405.74</v>
      </c>
      <c r="CY39" s="7">
        <v>670913.7</v>
      </c>
      <c r="CZ39" s="7">
        <v>19930.64</v>
      </c>
      <c r="DA39" s="7">
        <v>61895.76</v>
      </c>
      <c r="DB39" s="7">
        <v>885233.68</v>
      </c>
      <c r="DC39" s="7">
        <v>672813.04</v>
      </c>
      <c r="DD39" s="7">
        <v>3625524.74</v>
      </c>
      <c r="DE39" s="7">
        <v>1858373.76</v>
      </c>
      <c r="DF39" s="7">
        <v>2498168.01</v>
      </c>
      <c r="DG39" s="7">
        <v>2857514.84</v>
      </c>
      <c r="DH39" s="7">
        <v>1117678.1</v>
      </c>
      <c r="DI39" s="7">
        <v>0</v>
      </c>
      <c r="DJ39" s="7">
        <v>0</v>
      </c>
      <c r="DK39" s="7">
        <v>213898.18</v>
      </c>
      <c r="DL39" s="7">
        <v>4062305.84</v>
      </c>
      <c r="DM39" s="7">
        <v>386703.53</v>
      </c>
      <c r="DN39" s="7">
        <v>495623.66</v>
      </c>
      <c r="DO39" s="7">
        <v>371255.96</v>
      </c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</row>
    <row r="40" spans="1:167" ht="12.75">
      <c r="A40">
        <f t="shared" si="8"/>
        <v>95</v>
      </c>
      <c r="B40">
        <f t="shared" si="8"/>
        <v>31</v>
      </c>
      <c r="C40">
        <f t="shared" si="2"/>
        <v>31</v>
      </c>
      <c r="D40" s="6">
        <v>1</v>
      </c>
      <c r="H40">
        <f ca="1" t="shared" si="3"/>
        <v>1.0113285212166399</v>
      </c>
      <c r="K40">
        <f ca="1" t="shared" si="4"/>
        <v>1.0163429900577372</v>
      </c>
      <c r="O40" s="7">
        <f t="shared" si="9"/>
        <v>0</v>
      </c>
      <c r="P40" s="7">
        <f t="shared" si="5"/>
        <v>0</v>
      </c>
      <c r="Q40" s="7">
        <f t="shared" si="10"/>
        <v>140711.54402228445</v>
      </c>
      <c r="R40" s="7">
        <f t="shared" si="6"/>
        <v>0</v>
      </c>
      <c r="S40" s="9">
        <f t="shared" si="7"/>
        <v>95</v>
      </c>
      <c r="T40" s="7">
        <v>0</v>
      </c>
      <c r="U40" s="7">
        <v>187346.35</v>
      </c>
      <c r="V40" s="7">
        <v>1118908.05</v>
      </c>
      <c r="W40" s="7">
        <v>1273044.45</v>
      </c>
      <c r="X40" s="7">
        <v>629145.86</v>
      </c>
      <c r="Y40" s="7">
        <v>0</v>
      </c>
      <c r="Z40" s="7">
        <v>2063102.44</v>
      </c>
      <c r="AA40" s="7">
        <v>0</v>
      </c>
      <c r="AB40" s="7">
        <v>902031.27</v>
      </c>
      <c r="AC40" s="7">
        <v>0</v>
      </c>
      <c r="AD40" s="7">
        <v>0</v>
      </c>
      <c r="AE40" s="7">
        <v>2382458.73</v>
      </c>
      <c r="AF40" s="7">
        <v>669875.17</v>
      </c>
      <c r="AG40" s="7">
        <v>696590.15</v>
      </c>
      <c r="AH40" s="7">
        <v>1240089.35</v>
      </c>
      <c r="AI40" s="7">
        <v>1760899.04</v>
      </c>
      <c r="AJ40" s="7">
        <v>753299.34</v>
      </c>
      <c r="AK40" s="7">
        <v>0</v>
      </c>
      <c r="AL40" s="7">
        <v>71725.7</v>
      </c>
      <c r="AM40" s="7">
        <v>288681</v>
      </c>
      <c r="AN40" s="7">
        <v>944857.25</v>
      </c>
      <c r="AO40" s="7">
        <v>1295668.03</v>
      </c>
      <c r="AP40" s="7">
        <v>0</v>
      </c>
      <c r="AQ40" s="7">
        <v>0</v>
      </c>
      <c r="AR40" s="7">
        <v>2902979.33</v>
      </c>
      <c r="AS40" s="7">
        <v>0</v>
      </c>
      <c r="AT40" s="7">
        <v>0</v>
      </c>
      <c r="AU40" s="7">
        <v>2236085.88</v>
      </c>
      <c r="AV40" s="7">
        <v>864184.29</v>
      </c>
      <c r="AW40" s="7">
        <v>2544389.67</v>
      </c>
      <c r="AX40" s="7">
        <v>1060450.43</v>
      </c>
      <c r="AY40" s="7">
        <v>2237531.83</v>
      </c>
      <c r="AZ40" s="7">
        <v>607972.95</v>
      </c>
      <c r="BA40" s="7">
        <v>686068.21</v>
      </c>
      <c r="BB40" s="7">
        <v>0</v>
      </c>
      <c r="BC40" s="7">
        <v>1796865.05</v>
      </c>
      <c r="BD40" s="7">
        <v>2715102.63</v>
      </c>
      <c r="BE40" s="7">
        <v>590715.24</v>
      </c>
      <c r="BF40" s="7">
        <v>142008.05</v>
      </c>
      <c r="BG40" s="7">
        <v>1112239.32</v>
      </c>
      <c r="BH40" s="7">
        <v>856953.83</v>
      </c>
      <c r="BI40" s="7">
        <v>0</v>
      </c>
      <c r="BJ40" s="7">
        <v>0</v>
      </c>
      <c r="BK40" s="7">
        <v>2069428.2</v>
      </c>
      <c r="BL40" s="7">
        <v>2026377.93</v>
      </c>
      <c r="BM40" s="7">
        <v>620734.53</v>
      </c>
      <c r="BN40" s="7">
        <v>292606.24</v>
      </c>
      <c r="BO40" s="7">
        <v>1178168.65</v>
      </c>
      <c r="BP40" s="7">
        <v>1168120.39</v>
      </c>
      <c r="BQ40" s="7">
        <v>1050697.45</v>
      </c>
      <c r="BR40" s="7">
        <v>1496671.62</v>
      </c>
      <c r="BS40" s="7">
        <v>596165.63</v>
      </c>
      <c r="BT40" s="7">
        <v>480715</v>
      </c>
      <c r="BU40" s="7">
        <v>0</v>
      </c>
      <c r="BV40" s="7">
        <v>0</v>
      </c>
      <c r="BW40" s="7">
        <v>0</v>
      </c>
      <c r="BX40" s="7">
        <v>1019707.28</v>
      </c>
      <c r="BY40" s="7">
        <v>34109.25</v>
      </c>
      <c r="BZ40" s="7">
        <v>515826.09</v>
      </c>
      <c r="CA40" s="7">
        <v>403486.52</v>
      </c>
      <c r="CB40" s="7">
        <v>1675182.82</v>
      </c>
      <c r="CC40" s="7">
        <v>559851.89</v>
      </c>
      <c r="CD40" s="7">
        <v>1633574.23</v>
      </c>
      <c r="CE40" s="7">
        <v>3634919.54</v>
      </c>
      <c r="CF40" s="7">
        <v>167335.13</v>
      </c>
      <c r="CG40" s="7">
        <v>3228643.79</v>
      </c>
      <c r="CH40" s="7">
        <v>2247493.55</v>
      </c>
      <c r="CI40" s="7">
        <v>0</v>
      </c>
      <c r="CJ40" s="7">
        <v>261122.95</v>
      </c>
      <c r="CK40" s="7">
        <v>1288944.88</v>
      </c>
      <c r="CL40" s="7">
        <v>4513846.32</v>
      </c>
      <c r="CM40" s="7">
        <v>0</v>
      </c>
      <c r="CN40" s="7">
        <v>2012762.99</v>
      </c>
      <c r="CO40" s="7">
        <v>0</v>
      </c>
      <c r="CP40" s="7">
        <v>984908.75</v>
      </c>
      <c r="CQ40" s="7">
        <v>520.93</v>
      </c>
      <c r="CR40" s="7">
        <v>0</v>
      </c>
      <c r="CS40" s="7">
        <v>2153676.31</v>
      </c>
      <c r="CT40" s="7">
        <v>1203019.83</v>
      </c>
      <c r="CU40" s="7">
        <v>2761773.41</v>
      </c>
      <c r="CV40" s="7">
        <v>3670227.44</v>
      </c>
      <c r="CW40" s="7">
        <v>3040480.69</v>
      </c>
      <c r="CX40" s="7">
        <v>2425184.35</v>
      </c>
      <c r="CY40" s="7">
        <v>546930.7</v>
      </c>
      <c r="CZ40" s="7">
        <v>0</v>
      </c>
      <c r="DA40" s="7">
        <v>0</v>
      </c>
      <c r="DB40" s="7">
        <v>870021.21</v>
      </c>
      <c r="DC40" s="7">
        <v>568342.83</v>
      </c>
      <c r="DD40" s="7">
        <v>3925050.57</v>
      </c>
      <c r="DE40" s="7">
        <v>1917101.63</v>
      </c>
      <c r="DF40" s="7">
        <v>2445154.28</v>
      </c>
      <c r="DG40" s="7">
        <v>3093802.79</v>
      </c>
      <c r="DH40" s="7">
        <v>1063123.26</v>
      </c>
      <c r="DI40" s="7">
        <v>0</v>
      </c>
      <c r="DJ40" s="7">
        <v>0</v>
      </c>
      <c r="DK40" s="7">
        <v>106141.48</v>
      </c>
      <c r="DL40" s="7">
        <v>4223089.59</v>
      </c>
      <c r="DM40" s="7">
        <v>270240.5</v>
      </c>
      <c r="DN40" s="7">
        <v>402789.7</v>
      </c>
      <c r="DO40" s="7">
        <v>236041.28</v>
      </c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</row>
    <row r="41" spans="15:167" ht="12.75">
      <c r="O41" s="2"/>
      <c r="P41" s="2"/>
      <c r="Q41" s="2"/>
      <c r="R41" s="2"/>
      <c r="S41" s="2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</row>
    <row r="42" spans="17:119" ht="12.75">
      <c r="Q42" t="s">
        <v>49</v>
      </c>
      <c r="R42" t="s">
        <v>43</v>
      </c>
      <c r="S42" s="9">
        <f>COUNTIF(T42:DO42,"=0")</f>
        <v>24</v>
      </c>
      <c r="T42" s="8">
        <f>IF(T40=0,0,1)</f>
        <v>0</v>
      </c>
      <c r="U42" s="8">
        <f aca="true" t="shared" si="11" ref="U42:CF42">IF(U40=0,0,1)</f>
        <v>1</v>
      </c>
      <c r="V42" s="8">
        <f t="shared" si="11"/>
        <v>1</v>
      </c>
      <c r="W42" s="8">
        <f t="shared" si="11"/>
        <v>1</v>
      </c>
      <c r="X42" s="8">
        <f t="shared" si="11"/>
        <v>1</v>
      </c>
      <c r="Y42" s="8">
        <f t="shared" si="11"/>
        <v>0</v>
      </c>
      <c r="Z42" s="8">
        <f t="shared" si="11"/>
        <v>1</v>
      </c>
      <c r="AA42" s="8">
        <f t="shared" si="11"/>
        <v>0</v>
      </c>
      <c r="AB42" s="8">
        <f t="shared" si="11"/>
        <v>1</v>
      </c>
      <c r="AC42" s="8">
        <f t="shared" si="11"/>
        <v>0</v>
      </c>
      <c r="AD42" s="8">
        <f t="shared" si="11"/>
        <v>0</v>
      </c>
      <c r="AE42" s="8">
        <f t="shared" si="11"/>
        <v>1</v>
      </c>
      <c r="AF42" s="8">
        <f t="shared" si="11"/>
        <v>1</v>
      </c>
      <c r="AG42" s="8">
        <f t="shared" si="11"/>
        <v>1</v>
      </c>
      <c r="AH42" s="8">
        <f t="shared" si="11"/>
        <v>1</v>
      </c>
      <c r="AI42" s="8">
        <f t="shared" si="11"/>
        <v>1</v>
      </c>
      <c r="AJ42" s="8">
        <f t="shared" si="11"/>
        <v>1</v>
      </c>
      <c r="AK42" s="8">
        <f t="shared" si="11"/>
        <v>0</v>
      </c>
      <c r="AL42" s="8">
        <f t="shared" si="11"/>
        <v>1</v>
      </c>
      <c r="AM42" s="8">
        <f t="shared" si="11"/>
        <v>1</v>
      </c>
      <c r="AN42" s="8">
        <f t="shared" si="11"/>
        <v>1</v>
      </c>
      <c r="AO42" s="8">
        <f t="shared" si="11"/>
        <v>1</v>
      </c>
      <c r="AP42" s="8">
        <f t="shared" si="11"/>
        <v>0</v>
      </c>
      <c r="AQ42" s="8">
        <f t="shared" si="11"/>
        <v>0</v>
      </c>
      <c r="AR42" s="8">
        <f t="shared" si="11"/>
        <v>1</v>
      </c>
      <c r="AS42" s="8">
        <f t="shared" si="11"/>
        <v>0</v>
      </c>
      <c r="AT42" s="8">
        <f t="shared" si="11"/>
        <v>0</v>
      </c>
      <c r="AU42" s="8">
        <f t="shared" si="11"/>
        <v>1</v>
      </c>
      <c r="AV42" s="8">
        <f t="shared" si="11"/>
        <v>1</v>
      </c>
      <c r="AW42" s="8">
        <f t="shared" si="11"/>
        <v>1</v>
      </c>
      <c r="AX42" s="8">
        <f t="shared" si="11"/>
        <v>1</v>
      </c>
      <c r="AY42" s="8">
        <f t="shared" si="11"/>
        <v>1</v>
      </c>
      <c r="AZ42" s="8">
        <f t="shared" si="11"/>
        <v>1</v>
      </c>
      <c r="BA42" s="8">
        <f t="shared" si="11"/>
        <v>1</v>
      </c>
      <c r="BB42" s="8">
        <f t="shared" si="11"/>
        <v>0</v>
      </c>
      <c r="BC42" s="8">
        <f t="shared" si="11"/>
        <v>1</v>
      </c>
      <c r="BD42" s="8">
        <f t="shared" si="11"/>
        <v>1</v>
      </c>
      <c r="BE42" s="8">
        <f t="shared" si="11"/>
        <v>1</v>
      </c>
      <c r="BF42" s="8">
        <f t="shared" si="11"/>
        <v>1</v>
      </c>
      <c r="BG42" s="8">
        <f t="shared" si="11"/>
        <v>1</v>
      </c>
      <c r="BH42" s="8">
        <f t="shared" si="11"/>
        <v>1</v>
      </c>
      <c r="BI42" s="8">
        <f t="shared" si="11"/>
        <v>0</v>
      </c>
      <c r="BJ42" s="8">
        <f t="shared" si="11"/>
        <v>0</v>
      </c>
      <c r="BK42" s="8">
        <f t="shared" si="11"/>
        <v>1</v>
      </c>
      <c r="BL42" s="8">
        <f t="shared" si="11"/>
        <v>1</v>
      </c>
      <c r="BM42" s="8">
        <f t="shared" si="11"/>
        <v>1</v>
      </c>
      <c r="BN42" s="8">
        <f t="shared" si="11"/>
        <v>1</v>
      </c>
      <c r="BO42" s="8">
        <f t="shared" si="11"/>
        <v>1</v>
      </c>
      <c r="BP42" s="8">
        <f t="shared" si="11"/>
        <v>1</v>
      </c>
      <c r="BQ42" s="8">
        <f t="shared" si="11"/>
        <v>1</v>
      </c>
      <c r="BR42" s="8">
        <f t="shared" si="11"/>
        <v>1</v>
      </c>
      <c r="BS42" s="8">
        <f t="shared" si="11"/>
        <v>1</v>
      </c>
      <c r="BT42" s="8">
        <f t="shared" si="11"/>
        <v>1</v>
      </c>
      <c r="BU42" s="8">
        <f t="shared" si="11"/>
        <v>0</v>
      </c>
      <c r="BV42" s="8">
        <f t="shared" si="11"/>
        <v>0</v>
      </c>
      <c r="BW42" s="8">
        <f t="shared" si="11"/>
        <v>0</v>
      </c>
      <c r="BX42" s="8">
        <f t="shared" si="11"/>
        <v>1</v>
      </c>
      <c r="BY42" s="8">
        <f t="shared" si="11"/>
        <v>1</v>
      </c>
      <c r="BZ42" s="8">
        <f t="shared" si="11"/>
        <v>1</v>
      </c>
      <c r="CA42" s="8">
        <f t="shared" si="11"/>
        <v>1</v>
      </c>
      <c r="CB42" s="8">
        <f t="shared" si="11"/>
        <v>1</v>
      </c>
      <c r="CC42" s="8">
        <f t="shared" si="11"/>
        <v>1</v>
      </c>
      <c r="CD42" s="8">
        <f t="shared" si="11"/>
        <v>1</v>
      </c>
      <c r="CE42" s="8">
        <f t="shared" si="11"/>
        <v>1</v>
      </c>
      <c r="CF42" s="8">
        <f t="shared" si="11"/>
        <v>1</v>
      </c>
      <c r="CG42" s="8">
        <f aca="true" t="shared" si="12" ref="CG42:DO42">IF(CG40=0,0,1)</f>
        <v>1</v>
      </c>
      <c r="CH42" s="8">
        <f t="shared" si="12"/>
        <v>1</v>
      </c>
      <c r="CI42" s="8">
        <f t="shared" si="12"/>
        <v>0</v>
      </c>
      <c r="CJ42" s="8">
        <f t="shared" si="12"/>
        <v>1</v>
      </c>
      <c r="CK42" s="8">
        <f t="shared" si="12"/>
        <v>1</v>
      </c>
      <c r="CL42" s="8">
        <f t="shared" si="12"/>
        <v>1</v>
      </c>
      <c r="CM42" s="8">
        <f t="shared" si="12"/>
        <v>0</v>
      </c>
      <c r="CN42" s="8">
        <f t="shared" si="12"/>
        <v>1</v>
      </c>
      <c r="CO42" s="8">
        <f t="shared" si="12"/>
        <v>0</v>
      </c>
      <c r="CP42" s="8">
        <f t="shared" si="12"/>
        <v>1</v>
      </c>
      <c r="CQ42" s="8">
        <f t="shared" si="12"/>
        <v>1</v>
      </c>
      <c r="CR42" s="8">
        <f t="shared" si="12"/>
        <v>0</v>
      </c>
      <c r="CS42" s="8">
        <f t="shared" si="12"/>
        <v>1</v>
      </c>
      <c r="CT42" s="8">
        <f t="shared" si="12"/>
        <v>1</v>
      </c>
      <c r="CU42" s="8">
        <f t="shared" si="12"/>
        <v>1</v>
      </c>
      <c r="CV42" s="8">
        <f t="shared" si="12"/>
        <v>1</v>
      </c>
      <c r="CW42" s="8">
        <f t="shared" si="12"/>
        <v>1</v>
      </c>
      <c r="CX42" s="8">
        <f t="shared" si="12"/>
        <v>1</v>
      </c>
      <c r="CY42" s="8">
        <f t="shared" si="12"/>
        <v>1</v>
      </c>
      <c r="CZ42" s="8">
        <f t="shared" si="12"/>
        <v>0</v>
      </c>
      <c r="DA42" s="8">
        <f t="shared" si="12"/>
        <v>0</v>
      </c>
      <c r="DB42" s="8">
        <f t="shared" si="12"/>
        <v>1</v>
      </c>
      <c r="DC42" s="8">
        <f t="shared" si="12"/>
        <v>1</v>
      </c>
      <c r="DD42" s="8">
        <f t="shared" si="12"/>
        <v>1</v>
      </c>
      <c r="DE42" s="8">
        <f t="shared" si="12"/>
        <v>1</v>
      </c>
      <c r="DF42" s="8">
        <f t="shared" si="12"/>
        <v>1</v>
      </c>
      <c r="DG42" s="8">
        <f t="shared" si="12"/>
        <v>1</v>
      </c>
      <c r="DH42" s="8">
        <f t="shared" si="12"/>
        <v>1</v>
      </c>
      <c r="DI42" s="8">
        <f t="shared" si="12"/>
        <v>0</v>
      </c>
      <c r="DJ42" s="8">
        <f t="shared" si="12"/>
        <v>0</v>
      </c>
      <c r="DK42" s="8">
        <f t="shared" si="12"/>
        <v>1</v>
      </c>
      <c r="DL42" s="8">
        <f t="shared" si="12"/>
        <v>1</v>
      </c>
      <c r="DM42" s="8">
        <f t="shared" si="12"/>
        <v>1</v>
      </c>
      <c r="DN42" s="8">
        <f t="shared" si="12"/>
        <v>1</v>
      </c>
      <c r="DO42" s="8">
        <f t="shared" si="12"/>
        <v>1</v>
      </c>
    </row>
    <row r="43" spans="8:119" ht="12.75">
      <c r="H43">
        <f>AVERAGE(H10:H40)</f>
        <v>1.0588976584862289</v>
      </c>
      <c r="K43">
        <f>AVERAGE(K10:K40)</f>
        <v>1.0289638696800472</v>
      </c>
      <c r="R43" t="s">
        <v>44</v>
      </c>
      <c r="S43" s="9">
        <f>COUNTIF(T43:DO43,"=0")</f>
        <v>6</v>
      </c>
      <c r="T43" s="8">
        <f>IF(T35=0,0,1)</f>
        <v>0</v>
      </c>
      <c r="U43" s="8">
        <f aca="true" t="shared" si="13" ref="U43:CF43">IF(U35=0,0,1)</f>
        <v>1</v>
      </c>
      <c r="V43" s="8">
        <f t="shared" si="13"/>
        <v>1</v>
      </c>
      <c r="W43" s="8">
        <f t="shared" si="13"/>
        <v>1</v>
      </c>
      <c r="X43" s="8">
        <f t="shared" si="13"/>
        <v>1</v>
      </c>
      <c r="Y43" s="8">
        <f t="shared" si="13"/>
        <v>1</v>
      </c>
      <c r="Z43" s="8">
        <f t="shared" si="13"/>
        <v>1</v>
      </c>
      <c r="AA43" s="8">
        <f t="shared" si="13"/>
        <v>1</v>
      </c>
      <c r="AB43" s="8">
        <f t="shared" si="13"/>
        <v>1</v>
      </c>
      <c r="AC43" s="8">
        <f t="shared" si="13"/>
        <v>1</v>
      </c>
      <c r="AD43" s="8">
        <f t="shared" si="13"/>
        <v>1</v>
      </c>
      <c r="AE43" s="8">
        <f t="shared" si="13"/>
        <v>1</v>
      </c>
      <c r="AF43" s="8">
        <f t="shared" si="13"/>
        <v>1</v>
      </c>
      <c r="AG43" s="8">
        <f t="shared" si="13"/>
        <v>1</v>
      </c>
      <c r="AH43" s="8">
        <f t="shared" si="13"/>
        <v>1</v>
      </c>
      <c r="AI43" s="8">
        <f t="shared" si="13"/>
        <v>1</v>
      </c>
      <c r="AJ43" s="8">
        <f t="shared" si="13"/>
        <v>1</v>
      </c>
      <c r="AK43" s="8">
        <f t="shared" si="13"/>
        <v>1</v>
      </c>
      <c r="AL43" s="8">
        <f t="shared" si="13"/>
        <v>1</v>
      </c>
      <c r="AM43" s="8">
        <f t="shared" si="13"/>
        <v>1</v>
      </c>
      <c r="AN43" s="8">
        <f t="shared" si="13"/>
        <v>1</v>
      </c>
      <c r="AO43" s="8">
        <f t="shared" si="13"/>
        <v>1</v>
      </c>
      <c r="AP43" s="8">
        <f t="shared" si="13"/>
        <v>1</v>
      </c>
      <c r="AQ43" s="8">
        <f t="shared" si="13"/>
        <v>0</v>
      </c>
      <c r="AR43" s="8">
        <f t="shared" si="13"/>
        <v>1</v>
      </c>
      <c r="AS43" s="8">
        <f t="shared" si="13"/>
        <v>1</v>
      </c>
      <c r="AT43" s="8">
        <f t="shared" si="13"/>
        <v>1</v>
      </c>
      <c r="AU43" s="8">
        <f t="shared" si="13"/>
        <v>1</v>
      </c>
      <c r="AV43" s="8">
        <f t="shared" si="13"/>
        <v>1</v>
      </c>
      <c r="AW43" s="8">
        <f t="shared" si="13"/>
        <v>1</v>
      </c>
      <c r="AX43" s="8">
        <f t="shared" si="13"/>
        <v>1</v>
      </c>
      <c r="AY43" s="8">
        <f t="shared" si="13"/>
        <v>1</v>
      </c>
      <c r="AZ43" s="8">
        <f t="shared" si="13"/>
        <v>1</v>
      </c>
      <c r="BA43" s="8">
        <f t="shared" si="13"/>
        <v>1</v>
      </c>
      <c r="BB43" s="8">
        <f t="shared" si="13"/>
        <v>0</v>
      </c>
      <c r="BC43" s="8">
        <f t="shared" si="13"/>
        <v>1</v>
      </c>
      <c r="BD43" s="8">
        <f t="shared" si="13"/>
        <v>1</v>
      </c>
      <c r="BE43" s="8">
        <f t="shared" si="13"/>
        <v>1</v>
      </c>
      <c r="BF43" s="8">
        <f t="shared" si="13"/>
        <v>1</v>
      </c>
      <c r="BG43" s="8">
        <f t="shared" si="13"/>
        <v>1</v>
      </c>
      <c r="BH43" s="8">
        <f t="shared" si="13"/>
        <v>1</v>
      </c>
      <c r="BI43" s="8">
        <f t="shared" si="13"/>
        <v>1</v>
      </c>
      <c r="BJ43" s="8">
        <f t="shared" si="13"/>
        <v>1</v>
      </c>
      <c r="BK43" s="8">
        <f t="shared" si="13"/>
        <v>1</v>
      </c>
      <c r="BL43" s="8">
        <f t="shared" si="13"/>
        <v>1</v>
      </c>
      <c r="BM43" s="8">
        <f t="shared" si="13"/>
        <v>1</v>
      </c>
      <c r="BN43" s="8">
        <f t="shared" si="13"/>
        <v>1</v>
      </c>
      <c r="BO43" s="8">
        <f t="shared" si="13"/>
        <v>1</v>
      </c>
      <c r="BP43" s="8">
        <f t="shared" si="13"/>
        <v>1</v>
      </c>
      <c r="BQ43" s="8">
        <f t="shared" si="13"/>
        <v>1</v>
      </c>
      <c r="BR43" s="8">
        <f t="shared" si="13"/>
        <v>1</v>
      </c>
      <c r="BS43" s="8">
        <f t="shared" si="13"/>
        <v>1</v>
      </c>
      <c r="BT43" s="8">
        <f t="shared" si="13"/>
        <v>1</v>
      </c>
      <c r="BU43" s="8">
        <f t="shared" si="13"/>
        <v>1</v>
      </c>
      <c r="BV43" s="8">
        <f t="shared" si="13"/>
        <v>1</v>
      </c>
      <c r="BW43" s="8">
        <f t="shared" si="13"/>
        <v>1</v>
      </c>
      <c r="BX43" s="8">
        <f t="shared" si="13"/>
        <v>1</v>
      </c>
      <c r="BY43" s="8">
        <f t="shared" si="13"/>
        <v>1</v>
      </c>
      <c r="BZ43" s="8">
        <f t="shared" si="13"/>
        <v>1</v>
      </c>
      <c r="CA43" s="8">
        <f t="shared" si="13"/>
        <v>1</v>
      </c>
      <c r="CB43" s="8">
        <f t="shared" si="13"/>
        <v>1</v>
      </c>
      <c r="CC43" s="8">
        <f t="shared" si="13"/>
        <v>1</v>
      </c>
      <c r="CD43" s="8">
        <f t="shared" si="13"/>
        <v>1</v>
      </c>
      <c r="CE43" s="8">
        <f t="shared" si="13"/>
        <v>1</v>
      </c>
      <c r="CF43" s="8">
        <f t="shared" si="13"/>
        <v>1</v>
      </c>
      <c r="CG43" s="8">
        <f aca="true" t="shared" si="14" ref="CG43:DO43">IF(CG35=0,0,1)</f>
        <v>1</v>
      </c>
      <c r="CH43" s="8">
        <f t="shared" si="14"/>
        <v>1</v>
      </c>
      <c r="CI43" s="8">
        <f t="shared" si="14"/>
        <v>1</v>
      </c>
      <c r="CJ43" s="8">
        <f t="shared" si="14"/>
        <v>1</v>
      </c>
      <c r="CK43" s="8">
        <f t="shared" si="14"/>
        <v>1</v>
      </c>
      <c r="CL43" s="8">
        <f t="shared" si="14"/>
        <v>1</v>
      </c>
      <c r="CM43" s="8">
        <f t="shared" si="14"/>
        <v>1</v>
      </c>
      <c r="CN43" s="8">
        <f t="shared" si="14"/>
        <v>1</v>
      </c>
      <c r="CO43" s="8">
        <f t="shared" si="14"/>
        <v>1</v>
      </c>
      <c r="CP43" s="8">
        <f t="shared" si="14"/>
        <v>1</v>
      </c>
      <c r="CQ43" s="8">
        <f t="shared" si="14"/>
        <v>1</v>
      </c>
      <c r="CR43" s="8">
        <f t="shared" si="14"/>
        <v>0</v>
      </c>
      <c r="CS43" s="8">
        <f t="shared" si="14"/>
        <v>1</v>
      </c>
      <c r="CT43" s="8">
        <f t="shared" si="14"/>
        <v>1</v>
      </c>
      <c r="CU43" s="8">
        <f t="shared" si="14"/>
        <v>1</v>
      </c>
      <c r="CV43" s="8">
        <f t="shared" si="14"/>
        <v>1</v>
      </c>
      <c r="CW43" s="8">
        <f t="shared" si="14"/>
        <v>1</v>
      </c>
      <c r="CX43" s="8">
        <f t="shared" si="14"/>
        <v>1</v>
      </c>
      <c r="CY43" s="8">
        <f t="shared" si="14"/>
        <v>1</v>
      </c>
      <c r="CZ43" s="8">
        <f t="shared" si="14"/>
        <v>1</v>
      </c>
      <c r="DA43" s="8">
        <f t="shared" si="14"/>
        <v>1</v>
      </c>
      <c r="DB43" s="8">
        <f t="shared" si="14"/>
        <v>1</v>
      </c>
      <c r="DC43" s="8">
        <f t="shared" si="14"/>
        <v>1</v>
      </c>
      <c r="DD43" s="8">
        <f t="shared" si="14"/>
        <v>1</v>
      </c>
      <c r="DE43" s="8">
        <f t="shared" si="14"/>
        <v>1</v>
      </c>
      <c r="DF43" s="8">
        <f t="shared" si="14"/>
        <v>1</v>
      </c>
      <c r="DG43" s="8">
        <f t="shared" si="14"/>
        <v>1</v>
      </c>
      <c r="DH43" s="8">
        <f t="shared" si="14"/>
        <v>1</v>
      </c>
      <c r="DI43" s="8">
        <f t="shared" si="14"/>
        <v>0</v>
      </c>
      <c r="DJ43" s="8">
        <f t="shared" si="14"/>
        <v>0</v>
      </c>
      <c r="DK43" s="8">
        <f t="shared" si="14"/>
        <v>1</v>
      </c>
      <c r="DL43" s="8">
        <f t="shared" si="14"/>
        <v>1</v>
      </c>
      <c r="DM43" s="8">
        <f t="shared" si="14"/>
        <v>1</v>
      </c>
      <c r="DN43" s="8">
        <f t="shared" si="14"/>
        <v>1</v>
      </c>
      <c r="DO43" s="8">
        <f t="shared" si="14"/>
        <v>1</v>
      </c>
    </row>
    <row r="44" spans="18:119" ht="12.75">
      <c r="R44" t="s">
        <v>45</v>
      </c>
      <c r="S44" s="9">
        <f>COUNTIF(T44:DO44,"=0")</f>
        <v>0</v>
      </c>
      <c r="T44" s="8">
        <f>IF(T30=0,0,1)</f>
        <v>1</v>
      </c>
      <c r="U44" s="8">
        <f aca="true" t="shared" si="15" ref="U44:CF44">IF(U30=0,0,1)</f>
        <v>1</v>
      </c>
      <c r="V44" s="8">
        <f t="shared" si="15"/>
        <v>1</v>
      </c>
      <c r="W44" s="8">
        <f t="shared" si="15"/>
        <v>1</v>
      </c>
      <c r="X44" s="8">
        <f t="shared" si="15"/>
        <v>1</v>
      </c>
      <c r="Y44" s="8">
        <f t="shared" si="15"/>
        <v>1</v>
      </c>
      <c r="Z44" s="8">
        <f t="shared" si="15"/>
        <v>1</v>
      </c>
      <c r="AA44" s="8">
        <f t="shared" si="15"/>
        <v>1</v>
      </c>
      <c r="AB44" s="8">
        <f t="shared" si="15"/>
        <v>1</v>
      </c>
      <c r="AC44" s="8">
        <f t="shared" si="15"/>
        <v>1</v>
      </c>
      <c r="AD44" s="8">
        <f t="shared" si="15"/>
        <v>1</v>
      </c>
      <c r="AE44" s="8">
        <f t="shared" si="15"/>
        <v>1</v>
      </c>
      <c r="AF44" s="8">
        <f t="shared" si="15"/>
        <v>1</v>
      </c>
      <c r="AG44" s="8">
        <f t="shared" si="15"/>
        <v>1</v>
      </c>
      <c r="AH44" s="8">
        <f t="shared" si="15"/>
        <v>1</v>
      </c>
      <c r="AI44" s="8">
        <f t="shared" si="15"/>
        <v>1</v>
      </c>
      <c r="AJ44" s="8">
        <f t="shared" si="15"/>
        <v>1</v>
      </c>
      <c r="AK44" s="8">
        <f t="shared" si="15"/>
        <v>1</v>
      </c>
      <c r="AL44" s="8">
        <f t="shared" si="15"/>
        <v>1</v>
      </c>
      <c r="AM44" s="8">
        <f t="shared" si="15"/>
        <v>1</v>
      </c>
      <c r="AN44" s="8">
        <f t="shared" si="15"/>
        <v>1</v>
      </c>
      <c r="AO44" s="8">
        <f t="shared" si="15"/>
        <v>1</v>
      </c>
      <c r="AP44" s="8">
        <f t="shared" si="15"/>
        <v>1</v>
      </c>
      <c r="AQ44" s="8">
        <f t="shared" si="15"/>
        <v>1</v>
      </c>
      <c r="AR44" s="8">
        <f t="shared" si="15"/>
        <v>1</v>
      </c>
      <c r="AS44" s="8">
        <f t="shared" si="15"/>
        <v>1</v>
      </c>
      <c r="AT44" s="8">
        <f t="shared" si="15"/>
        <v>1</v>
      </c>
      <c r="AU44" s="8">
        <f t="shared" si="15"/>
        <v>1</v>
      </c>
      <c r="AV44" s="8">
        <f t="shared" si="15"/>
        <v>1</v>
      </c>
      <c r="AW44" s="8">
        <f t="shared" si="15"/>
        <v>1</v>
      </c>
      <c r="AX44" s="8">
        <f t="shared" si="15"/>
        <v>1</v>
      </c>
      <c r="AY44" s="8">
        <f t="shared" si="15"/>
        <v>1</v>
      </c>
      <c r="AZ44" s="8">
        <f t="shared" si="15"/>
        <v>1</v>
      </c>
      <c r="BA44" s="8">
        <f t="shared" si="15"/>
        <v>1</v>
      </c>
      <c r="BB44" s="8">
        <f t="shared" si="15"/>
        <v>1</v>
      </c>
      <c r="BC44" s="8">
        <f t="shared" si="15"/>
        <v>1</v>
      </c>
      <c r="BD44" s="8">
        <f t="shared" si="15"/>
        <v>1</v>
      </c>
      <c r="BE44" s="8">
        <f t="shared" si="15"/>
        <v>1</v>
      </c>
      <c r="BF44" s="8">
        <f t="shared" si="15"/>
        <v>1</v>
      </c>
      <c r="BG44" s="8">
        <f t="shared" si="15"/>
        <v>1</v>
      </c>
      <c r="BH44" s="8">
        <f t="shared" si="15"/>
        <v>1</v>
      </c>
      <c r="BI44" s="8">
        <f t="shared" si="15"/>
        <v>1</v>
      </c>
      <c r="BJ44" s="8">
        <f t="shared" si="15"/>
        <v>1</v>
      </c>
      <c r="BK44" s="8">
        <f t="shared" si="15"/>
        <v>1</v>
      </c>
      <c r="BL44" s="8">
        <f t="shared" si="15"/>
        <v>1</v>
      </c>
      <c r="BM44" s="8">
        <f t="shared" si="15"/>
        <v>1</v>
      </c>
      <c r="BN44" s="8">
        <f t="shared" si="15"/>
        <v>1</v>
      </c>
      <c r="BO44" s="8">
        <f t="shared" si="15"/>
        <v>1</v>
      </c>
      <c r="BP44" s="8">
        <f t="shared" si="15"/>
        <v>1</v>
      </c>
      <c r="BQ44" s="8">
        <f t="shared" si="15"/>
        <v>1</v>
      </c>
      <c r="BR44" s="8">
        <f t="shared" si="15"/>
        <v>1</v>
      </c>
      <c r="BS44" s="8">
        <f t="shared" si="15"/>
        <v>1</v>
      </c>
      <c r="BT44" s="8">
        <f t="shared" si="15"/>
        <v>1</v>
      </c>
      <c r="BU44" s="8">
        <f t="shared" si="15"/>
        <v>1</v>
      </c>
      <c r="BV44" s="8">
        <f t="shared" si="15"/>
        <v>1</v>
      </c>
      <c r="BW44" s="8">
        <f t="shared" si="15"/>
        <v>1</v>
      </c>
      <c r="BX44" s="8">
        <f t="shared" si="15"/>
        <v>1</v>
      </c>
      <c r="BY44" s="8">
        <f t="shared" si="15"/>
        <v>1</v>
      </c>
      <c r="BZ44" s="8">
        <f t="shared" si="15"/>
        <v>1</v>
      </c>
      <c r="CA44" s="8">
        <f t="shared" si="15"/>
        <v>1</v>
      </c>
      <c r="CB44" s="8">
        <f t="shared" si="15"/>
        <v>1</v>
      </c>
      <c r="CC44" s="8">
        <f t="shared" si="15"/>
        <v>1</v>
      </c>
      <c r="CD44" s="8">
        <f t="shared" si="15"/>
        <v>1</v>
      </c>
      <c r="CE44" s="8">
        <f t="shared" si="15"/>
        <v>1</v>
      </c>
      <c r="CF44" s="8">
        <f t="shared" si="15"/>
        <v>1</v>
      </c>
      <c r="CG44" s="8">
        <f aca="true" t="shared" si="16" ref="CG44:DO44">IF(CG30=0,0,1)</f>
        <v>1</v>
      </c>
      <c r="CH44" s="8">
        <f t="shared" si="16"/>
        <v>1</v>
      </c>
      <c r="CI44" s="8">
        <f t="shared" si="16"/>
        <v>1</v>
      </c>
      <c r="CJ44" s="8">
        <f t="shared" si="16"/>
        <v>1</v>
      </c>
      <c r="CK44" s="8">
        <f t="shared" si="16"/>
        <v>1</v>
      </c>
      <c r="CL44" s="8">
        <f t="shared" si="16"/>
        <v>1</v>
      </c>
      <c r="CM44" s="8">
        <f t="shared" si="16"/>
        <v>1</v>
      </c>
      <c r="CN44" s="8">
        <f t="shared" si="16"/>
        <v>1</v>
      </c>
      <c r="CO44" s="8">
        <f t="shared" si="16"/>
        <v>1</v>
      </c>
      <c r="CP44" s="8">
        <f t="shared" si="16"/>
        <v>1</v>
      </c>
      <c r="CQ44" s="8">
        <f t="shared" si="16"/>
        <v>1</v>
      </c>
      <c r="CR44" s="8">
        <f t="shared" si="16"/>
        <v>1</v>
      </c>
      <c r="CS44" s="8">
        <f t="shared" si="16"/>
        <v>1</v>
      </c>
      <c r="CT44" s="8">
        <f t="shared" si="16"/>
        <v>1</v>
      </c>
      <c r="CU44" s="8">
        <f t="shared" si="16"/>
        <v>1</v>
      </c>
      <c r="CV44" s="8">
        <f t="shared" si="16"/>
        <v>1</v>
      </c>
      <c r="CW44" s="8">
        <f t="shared" si="16"/>
        <v>1</v>
      </c>
      <c r="CX44" s="8">
        <f t="shared" si="16"/>
        <v>1</v>
      </c>
      <c r="CY44" s="8">
        <f t="shared" si="16"/>
        <v>1</v>
      </c>
      <c r="CZ44" s="8">
        <f t="shared" si="16"/>
        <v>1</v>
      </c>
      <c r="DA44" s="8">
        <f t="shared" si="16"/>
        <v>1</v>
      </c>
      <c r="DB44" s="8">
        <f t="shared" si="16"/>
        <v>1</v>
      </c>
      <c r="DC44" s="8">
        <f t="shared" si="16"/>
        <v>1</v>
      </c>
      <c r="DD44" s="8">
        <f t="shared" si="16"/>
        <v>1</v>
      </c>
      <c r="DE44" s="8">
        <f t="shared" si="16"/>
        <v>1</v>
      </c>
      <c r="DF44" s="8">
        <f t="shared" si="16"/>
        <v>1</v>
      </c>
      <c r="DG44" s="8">
        <f t="shared" si="16"/>
        <v>1</v>
      </c>
      <c r="DH44" s="8">
        <f t="shared" si="16"/>
        <v>1</v>
      </c>
      <c r="DI44" s="8">
        <f t="shared" si="16"/>
        <v>1</v>
      </c>
      <c r="DJ44" s="8">
        <f t="shared" si="16"/>
        <v>1</v>
      </c>
      <c r="DK44" s="8">
        <f t="shared" si="16"/>
        <v>1</v>
      </c>
      <c r="DL44" s="8">
        <f t="shared" si="16"/>
        <v>1</v>
      </c>
      <c r="DM44" s="8">
        <f t="shared" si="16"/>
        <v>1</v>
      </c>
      <c r="DN44" s="8">
        <f t="shared" si="16"/>
        <v>1</v>
      </c>
      <c r="DO44" s="8">
        <f t="shared" si="16"/>
        <v>1</v>
      </c>
    </row>
    <row r="45" spans="18:119" ht="12.75">
      <c r="R45" t="s">
        <v>46</v>
      </c>
      <c r="S45" s="9">
        <f>COUNTIF(T45:DO45,"=0")</f>
        <v>0</v>
      </c>
      <c r="T45" s="8">
        <f>IF(T25=0,0,1)</f>
        <v>1</v>
      </c>
      <c r="U45" s="8">
        <f aca="true" t="shared" si="17" ref="U45:CF45">IF(U25=0,0,1)</f>
        <v>1</v>
      </c>
      <c r="V45" s="8">
        <f t="shared" si="17"/>
        <v>1</v>
      </c>
      <c r="W45" s="8">
        <f t="shared" si="17"/>
        <v>1</v>
      </c>
      <c r="X45" s="8">
        <f t="shared" si="17"/>
        <v>1</v>
      </c>
      <c r="Y45" s="8">
        <f t="shared" si="17"/>
        <v>1</v>
      </c>
      <c r="Z45" s="8">
        <f t="shared" si="17"/>
        <v>1</v>
      </c>
      <c r="AA45" s="8">
        <f t="shared" si="17"/>
        <v>1</v>
      </c>
      <c r="AB45" s="8">
        <f t="shared" si="17"/>
        <v>1</v>
      </c>
      <c r="AC45" s="8">
        <f t="shared" si="17"/>
        <v>1</v>
      </c>
      <c r="AD45" s="8">
        <f t="shared" si="17"/>
        <v>1</v>
      </c>
      <c r="AE45" s="8">
        <f t="shared" si="17"/>
        <v>1</v>
      </c>
      <c r="AF45" s="8">
        <f t="shared" si="17"/>
        <v>1</v>
      </c>
      <c r="AG45" s="8">
        <f t="shared" si="17"/>
        <v>1</v>
      </c>
      <c r="AH45" s="8">
        <f t="shared" si="17"/>
        <v>1</v>
      </c>
      <c r="AI45" s="8">
        <f t="shared" si="17"/>
        <v>1</v>
      </c>
      <c r="AJ45" s="8">
        <f t="shared" si="17"/>
        <v>1</v>
      </c>
      <c r="AK45" s="8">
        <f t="shared" si="17"/>
        <v>1</v>
      </c>
      <c r="AL45" s="8">
        <f t="shared" si="17"/>
        <v>1</v>
      </c>
      <c r="AM45" s="8">
        <f t="shared" si="17"/>
        <v>1</v>
      </c>
      <c r="AN45" s="8">
        <f t="shared" si="17"/>
        <v>1</v>
      </c>
      <c r="AO45" s="8">
        <f t="shared" si="17"/>
        <v>1</v>
      </c>
      <c r="AP45" s="8">
        <f t="shared" si="17"/>
        <v>1</v>
      </c>
      <c r="AQ45" s="8">
        <f t="shared" si="17"/>
        <v>1</v>
      </c>
      <c r="AR45" s="8">
        <f t="shared" si="17"/>
        <v>1</v>
      </c>
      <c r="AS45" s="8">
        <f t="shared" si="17"/>
        <v>1</v>
      </c>
      <c r="AT45" s="8">
        <f t="shared" si="17"/>
        <v>1</v>
      </c>
      <c r="AU45" s="8">
        <f t="shared" si="17"/>
        <v>1</v>
      </c>
      <c r="AV45" s="8">
        <f t="shared" si="17"/>
        <v>1</v>
      </c>
      <c r="AW45" s="8">
        <f t="shared" si="17"/>
        <v>1</v>
      </c>
      <c r="AX45" s="8">
        <f t="shared" si="17"/>
        <v>1</v>
      </c>
      <c r="AY45" s="8">
        <f t="shared" si="17"/>
        <v>1</v>
      </c>
      <c r="AZ45" s="8">
        <f t="shared" si="17"/>
        <v>1</v>
      </c>
      <c r="BA45" s="8">
        <f t="shared" si="17"/>
        <v>1</v>
      </c>
      <c r="BB45" s="8">
        <f t="shared" si="17"/>
        <v>1</v>
      </c>
      <c r="BC45" s="8">
        <f t="shared" si="17"/>
        <v>1</v>
      </c>
      <c r="BD45" s="8">
        <f t="shared" si="17"/>
        <v>1</v>
      </c>
      <c r="BE45" s="8">
        <f t="shared" si="17"/>
        <v>1</v>
      </c>
      <c r="BF45" s="8">
        <f t="shared" si="17"/>
        <v>1</v>
      </c>
      <c r="BG45" s="8">
        <f t="shared" si="17"/>
        <v>1</v>
      </c>
      <c r="BH45" s="8">
        <f t="shared" si="17"/>
        <v>1</v>
      </c>
      <c r="BI45" s="8">
        <f t="shared" si="17"/>
        <v>1</v>
      </c>
      <c r="BJ45" s="8">
        <f t="shared" si="17"/>
        <v>1</v>
      </c>
      <c r="BK45" s="8">
        <f t="shared" si="17"/>
        <v>1</v>
      </c>
      <c r="BL45" s="8">
        <f t="shared" si="17"/>
        <v>1</v>
      </c>
      <c r="BM45" s="8">
        <f t="shared" si="17"/>
        <v>1</v>
      </c>
      <c r="BN45" s="8">
        <f t="shared" si="17"/>
        <v>1</v>
      </c>
      <c r="BO45" s="8">
        <f t="shared" si="17"/>
        <v>1</v>
      </c>
      <c r="BP45" s="8">
        <f t="shared" si="17"/>
        <v>1</v>
      </c>
      <c r="BQ45" s="8">
        <f t="shared" si="17"/>
        <v>1</v>
      </c>
      <c r="BR45" s="8">
        <f t="shared" si="17"/>
        <v>1</v>
      </c>
      <c r="BS45" s="8">
        <f t="shared" si="17"/>
        <v>1</v>
      </c>
      <c r="BT45" s="8">
        <f t="shared" si="17"/>
        <v>1</v>
      </c>
      <c r="BU45" s="8">
        <f t="shared" si="17"/>
        <v>1</v>
      </c>
      <c r="BV45" s="8">
        <f t="shared" si="17"/>
        <v>1</v>
      </c>
      <c r="BW45" s="8">
        <f t="shared" si="17"/>
        <v>1</v>
      </c>
      <c r="BX45" s="8">
        <f t="shared" si="17"/>
        <v>1</v>
      </c>
      <c r="BY45" s="8">
        <f t="shared" si="17"/>
        <v>1</v>
      </c>
      <c r="BZ45" s="8">
        <f t="shared" si="17"/>
        <v>1</v>
      </c>
      <c r="CA45" s="8">
        <f t="shared" si="17"/>
        <v>1</v>
      </c>
      <c r="CB45" s="8">
        <f t="shared" si="17"/>
        <v>1</v>
      </c>
      <c r="CC45" s="8">
        <f t="shared" si="17"/>
        <v>1</v>
      </c>
      <c r="CD45" s="8">
        <f t="shared" si="17"/>
        <v>1</v>
      </c>
      <c r="CE45" s="8">
        <f t="shared" si="17"/>
        <v>1</v>
      </c>
      <c r="CF45" s="8">
        <f t="shared" si="17"/>
        <v>1</v>
      </c>
      <c r="CG45" s="8">
        <f aca="true" t="shared" si="18" ref="CG45:DO45">IF(CG25=0,0,1)</f>
        <v>1</v>
      </c>
      <c r="CH45" s="8">
        <f t="shared" si="18"/>
        <v>1</v>
      </c>
      <c r="CI45" s="8">
        <f t="shared" si="18"/>
        <v>1</v>
      </c>
      <c r="CJ45" s="8">
        <f t="shared" si="18"/>
        <v>1</v>
      </c>
      <c r="CK45" s="8">
        <f t="shared" si="18"/>
        <v>1</v>
      </c>
      <c r="CL45" s="8">
        <f t="shared" si="18"/>
        <v>1</v>
      </c>
      <c r="CM45" s="8">
        <f t="shared" si="18"/>
        <v>1</v>
      </c>
      <c r="CN45" s="8">
        <f t="shared" si="18"/>
        <v>1</v>
      </c>
      <c r="CO45" s="8">
        <f t="shared" si="18"/>
        <v>1</v>
      </c>
      <c r="CP45" s="8">
        <f t="shared" si="18"/>
        <v>1</v>
      </c>
      <c r="CQ45" s="8">
        <f t="shared" si="18"/>
        <v>1</v>
      </c>
      <c r="CR45" s="8">
        <f t="shared" si="18"/>
        <v>1</v>
      </c>
      <c r="CS45" s="8">
        <f t="shared" si="18"/>
        <v>1</v>
      </c>
      <c r="CT45" s="8">
        <f t="shared" si="18"/>
        <v>1</v>
      </c>
      <c r="CU45" s="8">
        <f t="shared" si="18"/>
        <v>1</v>
      </c>
      <c r="CV45" s="8">
        <f t="shared" si="18"/>
        <v>1</v>
      </c>
      <c r="CW45" s="8">
        <f t="shared" si="18"/>
        <v>1</v>
      </c>
      <c r="CX45" s="8">
        <f t="shared" si="18"/>
        <v>1</v>
      </c>
      <c r="CY45" s="8">
        <f t="shared" si="18"/>
        <v>1</v>
      </c>
      <c r="CZ45" s="8">
        <f t="shared" si="18"/>
        <v>1</v>
      </c>
      <c r="DA45" s="8">
        <f t="shared" si="18"/>
        <v>1</v>
      </c>
      <c r="DB45" s="8">
        <f t="shared" si="18"/>
        <v>1</v>
      </c>
      <c r="DC45" s="8">
        <f t="shared" si="18"/>
        <v>1</v>
      </c>
      <c r="DD45" s="8">
        <f t="shared" si="18"/>
        <v>1</v>
      </c>
      <c r="DE45" s="8">
        <f t="shared" si="18"/>
        <v>1</v>
      </c>
      <c r="DF45" s="8">
        <f t="shared" si="18"/>
        <v>1</v>
      </c>
      <c r="DG45" s="8">
        <f t="shared" si="18"/>
        <v>1</v>
      </c>
      <c r="DH45" s="8">
        <f t="shared" si="18"/>
        <v>1</v>
      </c>
      <c r="DI45" s="8">
        <f t="shared" si="18"/>
        <v>1</v>
      </c>
      <c r="DJ45" s="8">
        <f t="shared" si="18"/>
        <v>1</v>
      </c>
      <c r="DK45" s="8">
        <f t="shared" si="18"/>
        <v>1</v>
      </c>
      <c r="DL45" s="8">
        <f t="shared" si="18"/>
        <v>1</v>
      </c>
      <c r="DM45" s="8">
        <f t="shared" si="18"/>
        <v>1</v>
      </c>
      <c r="DN45" s="8">
        <f t="shared" si="18"/>
        <v>1</v>
      </c>
      <c r="DO45" s="8">
        <f t="shared" si="18"/>
        <v>1</v>
      </c>
    </row>
    <row r="46" spans="18:119" ht="12.75">
      <c r="R46" t="s">
        <v>47</v>
      </c>
      <c r="S46" s="9">
        <f>COUNTIF(T46:DO46,"=0")</f>
        <v>0</v>
      </c>
      <c r="T46" s="8">
        <f>IF(T20=0,0,1)</f>
        <v>1</v>
      </c>
      <c r="U46" s="8">
        <f aca="true" t="shared" si="19" ref="U46:CF46">IF(U20=0,0,1)</f>
        <v>1</v>
      </c>
      <c r="V46" s="8">
        <f t="shared" si="19"/>
        <v>1</v>
      </c>
      <c r="W46" s="8">
        <f t="shared" si="19"/>
        <v>1</v>
      </c>
      <c r="X46" s="8">
        <f t="shared" si="19"/>
        <v>1</v>
      </c>
      <c r="Y46" s="8">
        <f t="shared" si="19"/>
        <v>1</v>
      </c>
      <c r="Z46" s="8">
        <f t="shared" si="19"/>
        <v>1</v>
      </c>
      <c r="AA46" s="8">
        <f t="shared" si="19"/>
        <v>1</v>
      </c>
      <c r="AB46" s="8">
        <f t="shared" si="19"/>
        <v>1</v>
      </c>
      <c r="AC46" s="8">
        <f t="shared" si="19"/>
        <v>1</v>
      </c>
      <c r="AD46" s="8">
        <f t="shared" si="19"/>
        <v>1</v>
      </c>
      <c r="AE46" s="8">
        <f t="shared" si="19"/>
        <v>1</v>
      </c>
      <c r="AF46" s="8">
        <f t="shared" si="19"/>
        <v>1</v>
      </c>
      <c r="AG46" s="8">
        <f t="shared" si="19"/>
        <v>1</v>
      </c>
      <c r="AH46" s="8">
        <f t="shared" si="19"/>
        <v>1</v>
      </c>
      <c r="AI46" s="8">
        <f t="shared" si="19"/>
        <v>1</v>
      </c>
      <c r="AJ46" s="8">
        <f t="shared" si="19"/>
        <v>1</v>
      </c>
      <c r="AK46" s="8">
        <f t="shared" si="19"/>
        <v>1</v>
      </c>
      <c r="AL46" s="8">
        <f t="shared" si="19"/>
        <v>1</v>
      </c>
      <c r="AM46" s="8">
        <f t="shared" si="19"/>
        <v>1</v>
      </c>
      <c r="AN46" s="8">
        <f t="shared" si="19"/>
        <v>1</v>
      </c>
      <c r="AO46" s="8">
        <f t="shared" si="19"/>
        <v>1</v>
      </c>
      <c r="AP46" s="8">
        <f t="shared" si="19"/>
        <v>1</v>
      </c>
      <c r="AQ46" s="8">
        <f t="shared" si="19"/>
        <v>1</v>
      </c>
      <c r="AR46" s="8">
        <f t="shared" si="19"/>
        <v>1</v>
      </c>
      <c r="AS46" s="8">
        <f t="shared" si="19"/>
        <v>1</v>
      </c>
      <c r="AT46" s="8">
        <f t="shared" si="19"/>
        <v>1</v>
      </c>
      <c r="AU46" s="8">
        <f t="shared" si="19"/>
        <v>1</v>
      </c>
      <c r="AV46" s="8">
        <f t="shared" si="19"/>
        <v>1</v>
      </c>
      <c r="AW46" s="8">
        <f t="shared" si="19"/>
        <v>1</v>
      </c>
      <c r="AX46" s="8">
        <f t="shared" si="19"/>
        <v>1</v>
      </c>
      <c r="AY46" s="8">
        <f t="shared" si="19"/>
        <v>1</v>
      </c>
      <c r="AZ46" s="8">
        <f t="shared" si="19"/>
        <v>1</v>
      </c>
      <c r="BA46" s="8">
        <f t="shared" si="19"/>
        <v>1</v>
      </c>
      <c r="BB46" s="8">
        <f t="shared" si="19"/>
        <v>1</v>
      </c>
      <c r="BC46" s="8">
        <f t="shared" si="19"/>
        <v>1</v>
      </c>
      <c r="BD46" s="8">
        <f t="shared" si="19"/>
        <v>1</v>
      </c>
      <c r="BE46" s="8">
        <f t="shared" si="19"/>
        <v>1</v>
      </c>
      <c r="BF46" s="8">
        <f t="shared" si="19"/>
        <v>1</v>
      </c>
      <c r="BG46" s="8">
        <f t="shared" si="19"/>
        <v>1</v>
      </c>
      <c r="BH46" s="8">
        <f t="shared" si="19"/>
        <v>1</v>
      </c>
      <c r="BI46" s="8">
        <f t="shared" si="19"/>
        <v>1</v>
      </c>
      <c r="BJ46" s="8">
        <f t="shared" si="19"/>
        <v>1</v>
      </c>
      <c r="BK46" s="8">
        <f t="shared" si="19"/>
        <v>1</v>
      </c>
      <c r="BL46" s="8">
        <f t="shared" si="19"/>
        <v>1</v>
      </c>
      <c r="BM46" s="8">
        <f t="shared" si="19"/>
        <v>1</v>
      </c>
      <c r="BN46" s="8">
        <f t="shared" si="19"/>
        <v>1</v>
      </c>
      <c r="BO46" s="8">
        <f t="shared" si="19"/>
        <v>1</v>
      </c>
      <c r="BP46" s="8">
        <f t="shared" si="19"/>
        <v>1</v>
      </c>
      <c r="BQ46" s="8">
        <f t="shared" si="19"/>
        <v>1</v>
      </c>
      <c r="BR46" s="8">
        <f t="shared" si="19"/>
        <v>1</v>
      </c>
      <c r="BS46" s="8">
        <f t="shared" si="19"/>
        <v>1</v>
      </c>
      <c r="BT46" s="8">
        <f t="shared" si="19"/>
        <v>1</v>
      </c>
      <c r="BU46" s="8">
        <f t="shared" si="19"/>
        <v>1</v>
      </c>
      <c r="BV46" s="8">
        <f t="shared" si="19"/>
        <v>1</v>
      </c>
      <c r="BW46" s="8">
        <f t="shared" si="19"/>
        <v>1</v>
      </c>
      <c r="BX46" s="8">
        <f t="shared" si="19"/>
        <v>1</v>
      </c>
      <c r="BY46" s="8">
        <f t="shared" si="19"/>
        <v>1</v>
      </c>
      <c r="BZ46" s="8">
        <f t="shared" si="19"/>
        <v>1</v>
      </c>
      <c r="CA46" s="8">
        <f t="shared" si="19"/>
        <v>1</v>
      </c>
      <c r="CB46" s="8">
        <f t="shared" si="19"/>
        <v>1</v>
      </c>
      <c r="CC46" s="8">
        <f t="shared" si="19"/>
        <v>1</v>
      </c>
      <c r="CD46" s="8">
        <f t="shared" si="19"/>
        <v>1</v>
      </c>
      <c r="CE46" s="8">
        <f t="shared" si="19"/>
        <v>1</v>
      </c>
      <c r="CF46" s="8">
        <f t="shared" si="19"/>
        <v>1</v>
      </c>
      <c r="CG46" s="8">
        <f aca="true" t="shared" si="20" ref="CG46:DO46">IF(CG20=0,0,1)</f>
        <v>1</v>
      </c>
      <c r="CH46" s="8">
        <f t="shared" si="20"/>
        <v>1</v>
      </c>
      <c r="CI46" s="8">
        <f t="shared" si="20"/>
        <v>1</v>
      </c>
      <c r="CJ46" s="8">
        <f t="shared" si="20"/>
        <v>1</v>
      </c>
      <c r="CK46" s="8">
        <f t="shared" si="20"/>
        <v>1</v>
      </c>
      <c r="CL46" s="8">
        <f t="shared" si="20"/>
        <v>1</v>
      </c>
      <c r="CM46" s="8">
        <f t="shared" si="20"/>
        <v>1</v>
      </c>
      <c r="CN46" s="8">
        <f t="shared" si="20"/>
        <v>1</v>
      </c>
      <c r="CO46" s="8">
        <f t="shared" si="20"/>
        <v>1</v>
      </c>
      <c r="CP46" s="8">
        <f t="shared" si="20"/>
        <v>1</v>
      </c>
      <c r="CQ46" s="8">
        <f t="shared" si="20"/>
        <v>1</v>
      </c>
      <c r="CR46" s="8">
        <f t="shared" si="20"/>
        <v>1</v>
      </c>
      <c r="CS46" s="8">
        <f t="shared" si="20"/>
        <v>1</v>
      </c>
      <c r="CT46" s="8">
        <f t="shared" si="20"/>
        <v>1</v>
      </c>
      <c r="CU46" s="8">
        <f t="shared" si="20"/>
        <v>1</v>
      </c>
      <c r="CV46" s="8">
        <f t="shared" si="20"/>
        <v>1</v>
      </c>
      <c r="CW46" s="8">
        <f t="shared" si="20"/>
        <v>1</v>
      </c>
      <c r="CX46" s="8">
        <f t="shared" si="20"/>
        <v>1</v>
      </c>
      <c r="CY46" s="8">
        <f t="shared" si="20"/>
        <v>1</v>
      </c>
      <c r="CZ46" s="8">
        <f t="shared" si="20"/>
        <v>1</v>
      </c>
      <c r="DA46" s="8">
        <f t="shared" si="20"/>
        <v>1</v>
      </c>
      <c r="DB46" s="8">
        <f t="shared" si="20"/>
        <v>1</v>
      </c>
      <c r="DC46" s="8">
        <f t="shared" si="20"/>
        <v>1</v>
      </c>
      <c r="DD46" s="8">
        <f t="shared" si="20"/>
        <v>1</v>
      </c>
      <c r="DE46" s="8">
        <f t="shared" si="20"/>
        <v>1</v>
      </c>
      <c r="DF46" s="8">
        <f t="shared" si="20"/>
        <v>1</v>
      </c>
      <c r="DG46" s="8">
        <f t="shared" si="20"/>
        <v>1</v>
      </c>
      <c r="DH46" s="8">
        <f t="shared" si="20"/>
        <v>1</v>
      </c>
      <c r="DI46" s="8">
        <f t="shared" si="20"/>
        <v>1</v>
      </c>
      <c r="DJ46" s="8">
        <f t="shared" si="20"/>
        <v>1</v>
      </c>
      <c r="DK46" s="8">
        <f t="shared" si="20"/>
        <v>1</v>
      </c>
      <c r="DL46" s="8">
        <f t="shared" si="20"/>
        <v>1</v>
      </c>
      <c r="DM46" s="8">
        <f t="shared" si="20"/>
        <v>1</v>
      </c>
      <c r="DN46" s="8">
        <f t="shared" si="20"/>
        <v>1</v>
      </c>
      <c r="DO46" s="8">
        <f t="shared" si="20"/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Jim C. Otar</cp:lastModifiedBy>
  <dcterms:created xsi:type="dcterms:W3CDTF">2006-12-08T01:02:54Z</dcterms:created>
  <dcterms:modified xsi:type="dcterms:W3CDTF">2009-02-12T01:49:48Z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